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155" windowHeight="8190" activeTab="0"/>
  </bookViews>
  <sheets>
    <sheet name="stha.Bi. su." sheetId="1" r:id="rId1"/>
    <sheet name="Sadak board" sheetId="2" r:id="rId2"/>
    <sheet name="Krishi sadak" sheetId="3" r:id="rId3"/>
    <sheet name="general infrastructure" sheetId="4" r:id="rId4"/>
    <sheet name="Promotional" sheetId="5" r:id="rId5"/>
    <sheet name="Mahila" sheetId="6" r:id="rId6"/>
    <sheet name="Balbalika" sheetId="7" r:id="rId7"/>
    <sheet name="Disadvantages" sheetId="8" r:id="rId8"/>
    <sheet name="shajhedari lagat " sheetId="9" r:id="rId9"/>
    <sheet name="Wadastarauia" sheetId="10" r:id="rId10"/>
    <sheet name="Sheet2" sheetId="11" r:id="rId11"/>
    <sheet name="Sheet3" sheetId="12" r:id="rId12"/>
  </sheets>
  <externalReferences>
    <externalReference r:id="rId15"/>
  </externalReferences>
  <definedNames>
    <definedName name="_xlnm.Print_Area" localSheetId="6">'Balbalika'!$A$1:$N$31</definedName>
    <definedName name="_xlnm.Print_Area" localSheetId="7">'Disadvantages'!$A$1:$N$24</definedName>
    <definedName name="_xlnm.Print_Area" localSheetId="3">'general infrastructure'!$A$1:$N$17</definedName>
    <definedName name="_xlnm.Print_Area" localSheetId="2">'Krishi sadak'!$A$1:$N$15</definedName>
    <definedName name="_xlnm.Print_Area" localSheetId="5">'Mahila'!$A$1:$N$30</definedName>
    <definedName name="_xlnm.Print_Area" localSheetId="4">'Promotional'!$A$1:$N$40</definedName>
    <definedName name="_xlnm.Print_Area" localSheetId="1">'Sadak board'!$A$1:$N$14</definedName>
    <definedName name="_xlnm.Print_Area" localSheetId="8">'shajhedari lagat '!$A$1:$N$24</definedName>
    <definedName name="_xlnm.Print_Area" localSheetId="10">'Sheet2'!$A$1:$I$48</definedName>
    <definedName name="_xlnm.Print_Area" localSheetId="0">'stha.Bi. su.'!$A$1:$N$16</definedName>
    <definedName name="_xlnm.Print_Area" localSheetId="9">'Wadastarauia'!$A$1:$N$30</definedName>
    <definedName name="_xlnm.Print_Titles" localSheetId="4">'Promotional'!$6:$7</definedName>
  </definedNames>
  <calcPr fullCalcOnLoad="1"/>
</workbook>
</file>

<file path=xl/sharedStrings.xml><?xml version="1.0" encoding="utf-8"?>
<sst xmlns="http://schemas.openxmlformats.org/spreadsheetml/2006/main" count="375" uniqueCount="177">
  <si>
    <t>l;=g+=</t>
  </si>
  <si>
    <t xml:space="preserve">vl/b ;DalGw ljj/0f </t>
  </si>
  <si>
    <t>k}s]h g+=</t>
  </si>
  <si>
    <t>nfut cg'dfg</t>
  </si>
  <si>
    <t>vl/b ljlw</t>
  </si>
  <si>
    <t>vl/b ;Demf}tfsf] lsl;d</t>
  </si>
  <si>
    <t xml:space="preserve">;DefJotf cWoog tyf l8hfO{g ug]{ ldlt </t>
  </si>
  <si>
    <t>nfut cg'dfg :jLs[t ug]{ ldlt</t>
  </si>
  <si>
    <t>af]nkq sfuhft :jLs[t ug]{ ldlt</t>
  </si>
  <si>
    <t>af]nkq cfXjfgsf] ;'rgf ug]{ ldlt</t>
  </si>
  <si>
    <t>af]nkq bflvnf tyf vf]Ng]] ldlt</t>
  </si>
  <si>
    <t>;Demf}tf x'g] ldlt</t>
  </si>
  <si>
    <t>sfo{ ;DkGg ug'{kg]{ ldlt</t>
  </si>
  <si>
    <t>s}lkmot</t>
  </si>
  <si>
    <t>cg';"lr – &amp;!</t>
  </si>
  <si>
    <t xml:space="preserve">  -lgod #( sf] pklgod -!_ sf] v08 -s;_ / lgod ^) sf] pklgod -!_ sf] v08 -s/_ ;Fu ;DalGwt _</t>
  </si>
  <si>
    <t>sLlt{k'/ gu/kflnsf sfof{no</t>
  </si>
  <si>
    <t xml:space="preserve">:yfgLo ljsf; z'Ns hu]8f sf]if sfo{qmd </t>
  </si>
  <si>
    <t xml:space="preserve">s_ </t>
  </si>
  <si>
    <t xml:space="preserve">;8s jf]8{ g]kfn sfo{qmd </t>
  </si>
  <si>
    <t xml:space="preserve">v_ </t>
  </si>
  <si>
    <t xml:space="preserve"> :yfgLo oftfoft tyf k"jf{wf/ If]qut sfo{qmd </t>
  </si>
  <si>
    <t>u_</t>
  </si>
  <si>
    <t>tof/ ug]{</t>
  </si>
  <si>
    <t>l;kmfl/; ug]{</t>
  </si>
  <si>
    <t>:jLs[t ug]{</t>
  </si>
  <si>
    <t>cfly{s, ;fdflhs Pj+ ef}lts k"jf{wf/ ljsf; sfo{qmd M</t>
  </si>
  <si>
    <t>k|j4{gfTds nufgLsf If]qdf</t>
  </si>
  <si>
    <t xml:space="preserve">ª_ </t>
  </si>
  <si>
    <t>ljkGg dlxnfx? nfO{ k|ToIf kmfObf k'Ug] sfo{qmd</t>
  </si>
  <si>
    <t xml:space="preserve">r_ </t>
  </si>
  <si>
    <t>afnaflnsfx? nfO{ k|ToIf kmfObf k'Ug] sfo{qmd</t>
  </si>
  <si>
    <t xml:space="preserve">5_ </t>
  </si>
  <si>
    <t xml:space="preserve">h_ </t>
  </si>
  <si>
    <t>cfly{s tyf ;fdflhs ?kn] k5fl8 k/]sf÷kfl/Psf  ju{x?  nlIft sfo{qmd</t>
  </si>
  <si>
    <t>7]Ssf</t>
  </si>
  <si>
    <t xml:space="preserve"> </t>
  </si>
  <si>
    <t xml:space="preserve">  </t>
  </si>
  <si>
    <t>pkef]Qmf ;ldlt</t>
  </si>
  <si>
    <t>sLlt{k'/ ,sf7df08f}</t>
  </si>
  <si>
    <t xml:space="preserve">sLlt{k'/ gu/kflnsf sfof{no </t>
  </si>
  <si>
    <t>af]nkq sfuhft tof/ ug]{ ldlt</t>
  </si>
  <si>
    <t>;fem]bf/L nfut ;xeflutf sfo{qmd ÷of]hgf</t>
  </si>
  <si>
    <t xml:space="preserve">em_ </t>
  </si>
  <si>
    <t xml:space="preserve">aflif{s vl/b of]hgf </t>
  </si>
  <si>
    <t>hDdf</t>
  </si>
  <si>
    <t>sLlt{k'/ d'Vo k|j]z4f/df k'm6 kfy, l/6]lgË / /]lnË lgdf{0f sfo{</t>
  </si>
  <si>
    <t>pkef]Qmf ;ldlt / 7]Ssf</t>
  </si>
  <si>
    <t>b}lj k|sf]k p4f/ sf]if</t>
  </si>
  <si>
    <t>jftfj/0f ;+/If0f ljz]if sf]if</t>
  </si>
  <si>
    <t>ljsf;df ;'/Iff sfo{qmd</t>
  </si>
  <si>
    <t>ljsf;df ;~rf/ sfo{qmd</t>
  </si>
  <si>
    <t>ljleGg vf]k qmfo{qmdx?</t>
  </si>
  <si>
    <t>:jf:Yo lzlj/ ;+rfng</t>
  </si>
  <si>
    <t xml:space="preserve">v'nf lbzfd'Qm If]q 3f]if0ff sfo{qmd </t>
  </si>
  <si>
    <t>v]ns'b k|ltof]lutf tyf cltl/Qm lqmofsnfk</t>
  </si>
  <si>
    <t>jfhf ufhf ;+/If0f sfo{qmd</t>
  </si>
  <si>
    <t>:yfgLo efiff ljsf; sfo{qmd</t>
  </si>
  <si>
    <t>rf8kj{,hfqf k|jw{g</t>
  </si>
  <si>
    <t>ko{6g k|a4{gsf nflu cfjZos k"jf{wf/ lgdf{0f</t>
  </si>
  <si>
    <t>j8f g * 6';fn rDkmfb]jL x]Nykf]:6 jf6 6';fn  ;Dd $)) ld kfOk vl/b</t>
  </si>
  <si>
    <t>dflnu'l7 ejg lgdf0f{</t>
  </si>
  <si>
    <t>jf3 e}/j dlGb/ dflyNnf] tNnf lh0ff]{¢f/sf] nflu sf7 vl/b</t>
  </si>
  <si>
    <t>% xhf/ ln6/sf] Sjf/ vfg]kfgL 6\ofOsL lgdf0f{</t>
  </si>
  <si>
    <t xml:space="preserve">rf/3/]df ck'/f] 9'Ëf 5kfO </t>
  </si>
  <si>
    <t xml:space="preserve">gf}d'n]df vfg]kfgL lj:tf/ </t>
  </si>
  <si>
    <t>gDVjfkmf6 9n tyf ;8s lgdf{0f</t>
  </si>
  <si>
    <t>Sjfrf], OGbf|o0fL, lrNGrf], nfl5, efh+un, cflbgfy, gufp+, hnljgfos / jf3 e}/j cfbL :yndf ;/;kmfO tyf jlt Joj:yfkg</t>
  </si>
  <si>
    <t>sLlt{k'/ ;ftufp+n] hfqf /y lgdf0f{</t>
  </si>
  <si>
    <t xml:space="preserve">sLlt{k'/sf] P}ltxfl;s b]j KofvF </t>
  </si>
  <si>
    <t>lbv'df jfsL ;fO8 8]«g lgdf0f{</t>
  </si>
  <si>
    <t>efhËundf jf6f] lj:tf/</t>
  </si>
  <si>
    <t>sjf/df jfls 9'Ëf 5kfO</t>
  </si>
  <si>
    <t>g]kfn efiff Ps]8dL – /fhs'nf] jf6f] sfnf] kq]</t>
  </si>
  <si>
    <t>jfns'df/L pk:jf:yo rf}sL cufl8sf] rf}tf/f dd{t tyf ;u}sf] jf6f] 9nfg ug]{ sfo{</t>
  </si>
  <si>
    <t>6\of+sL dxt ufp+ jf6f] lgdf0f{ sfo{</t>
  </si>
  <si>
    <t>dlxnfx?sf] cfo a[l4 ug{ k|ToIf ;3fp k'¥ofpg] tflnd tyf ;Lkd"ns sfo{qmdx?</t>
  </si>
  <si>
    <t>ljkGg ju{sf dlxnfx?sf] Ifdtf ljsf; sfo{qmd</t>
  </si>
  <si>
    <t>dlxnf :jf:Yo :jo+;]ljsfx?sf] Ifdtf ljsf; tyf ef}lts k"jf{wf/ lgdf{0f</t>
  </si>
  <si>
    <t xml:space="preserve">dlxnf tyf afnaflnsf sf]if </t>
  </si>
  <si>
    <t>u/La dlxnfx?sf] ;fd'bflos ;+:yf u7g tyf lj:tf/df ;xof]u</t>
  </si>
  <si>
    <t>twF Vof] , 9Nkf ck'/f] kfs{ lgdf0f{</t>
  </si>
  <si>
    <t xml:space="preserve">cflbgfy dlGb/ k'g lgdf{0f tyf lh0f]{f4f/ </t>
  </si>
  <si>
    <t>e}/j gfy t+ u'l7 ejg lkmlgl;ª sfo{</t>
  </si>
  <si>
    <t>u'Tkf} kfl6 lh0f]f{4fjf/</t>
  </si>
  <si>
    <t>lrnGrf] dflyNnf] kfl6 lh0f]f{4fjf/</t>
  </si>
  <si>
    <t>Knfli6s emf]nf Go'lgs/0fsf nflu sk8fsf] emf]nf tflnd lbO{ emf]nf pTkfbg ;d]t u/fpg]</t>
  </si>
  <si>
    <t>dlxnf z;lQms/0f tyf h]08/ cled'lvs/0f tflnd -n}lus+ ;dtf ;DjGwL</t>
  </si>
  <si>
    <t>j]l;s sDKo'6/ tflnd</t>
  </si>
  <si>
    <t>j]s/L tflnd</t>
  </si>
  <si>
    <t>k'ik ;bg :s'nsf] df= lj= ;DD ;fO8 8]g tyf jf6f] u|fe]lnË</t>
  </si>
  <si>
    <t>kljq u'l7 ljxf/ lkmlgl;ª ug]{ sfo{</t>
  </si>
  <si>
    <t>afn ljsf; s]Gb«sf] ;+:yfut ljsf; / Aoj:yfkg sfo{qmd</t>
  </si>
  <si>
    <t>zlxb :df/s sn]hdf ;ef xn lgdf{0f</t>
  </si>
  <si>
    <t>gu/ If]qdf /x]sf ;fd'bflos ljBfnox?sf] ;fd'bflos ljBfnox?sf] z}lIfs u'0f:t/ ;'wf/</t>
  </si>
  <si>
    <t>O{Gb«o0fL k|F|f=la=sf] pQ/ tkm{ klx/f] /f]syfdsf] nflu kvf{n lgdf{0f</t>
  </si>
  <si>
    <t>!( ;} j8fx?df jfn ;+/If/ tyf ;Djwg pk ;ldlt u7g ug]{</t>
  </si>
  <si>
    <t>jfn Snjx?sf] ;+:yfut tyf Joj:yfkgsf] nfuL z}lIfs ;dfu|L</t>
  </si>
  <si>
    <t>jn jflnsfx?sf] z}lIfs cltl/Qm lqmofsnfk sfo{qmd -lrqsnf, jSt[Tjsnf k|ltof]lutf , km'6jn k|ltof]lutf_</t>
  </si>
  <si>
    <t>k|s[tL Snj u7g / jftfj/0f ;+/If0f cleofg</t>
  </si>
  <si>
    <t>j8f g+ !$ df v]ns'b d}bfg tof/ ug]{</t>
  </si>
  <si>
    <t>j8f g+ ^ df jfnpwg lgdf{0f</t>
  </si>
  <si>
    <t xml:space="preserve">jfnjflnsf / jfn&gt;d ;DjGwL tYofË ;+sng </t>
  </si>
  <si>
    <t>dlxgfdf Ps k6s lgoldt?kdf cg'udg tyf j}7s</t>
  </si>
  <si>
    <t>jfn clwsf/ ;DjGw/L sfo{ cfktsflng sf]if Joj:yf</t>
  </si>
  <si>
    <t xml:space="preserve">jfn&gt;d ;DjGwL ;/f]sf/jfnf;+usf] cGt/lqmof tyf cg'lZfIf0f sfo{qmd </t>
  </si>
  <si>
    <t>hg;]jf :s'ndf jf/ nufpg] sfd</t>
  </si>
  <si>
    <t>sLlt{k'/ v]ns'b d}bfgdf hfnL</t>
  </si>
  <si>
    <t>O{Gb«o0fL k|F|f=la=:s'ndf ckfË jfn jflnsfx?sf] nfuL sIff sf]7f lgdf{0f</t>
  </si>
  <si>
    <t>j8f g ^ ;fd'bflos ejg lg/ 6]jn 6]lgz 6]l/Ë ;]G6/ lgdf{0f</t>
  </si>
  <si>
    <t>hnljgfosdf k':tsfno :yfkgf</t>
  </si>
  <si>
    <t>6';fn ;fsL{ ufFpdf @)) dL= ;fO8 8«]g lgdf{0f ug]{</t>
  </si>
  <si>
    <t>e'iffn 6f]ndf vfg]kfgL kfO{k tyf 9n lgdf{0f</t>
  </si>
  <si>
    <t>6|ofËnf clhdfM Vof] ;+/If0f</t>
  </si>
  <si>
    <t>ljkGg k5f8L k/]sf] ju{x?sf] ;d"x / ;+hfnx?sf ;'b[9Ls/0f / ;+:yfut ljsf; sfo{qmd</t>
  </si>
  <si>
    <t xml:space="preserve">lxn;fO8 xf]6n – lr7' – jf3 e}/j dlGb/ ;8s lj:tf/ tyf sfnf]kq] </t>
  </si>
  <si>
    <t>9nkf 5'ufpF d'Vo ;8s klx/f] lgoGq0f</t>
  </si>
  <si>
    <t>pdf dx]Zj/ dlGb/ kl/;/df P}ltxfl;s 306f h8fg</t>
  </si>
  <si>
    <t xml:space="preserve">k'iknfn kfs{ hfg] d'Vo jf6f] Kofh ug]{ </t>
  </si>
  <si>
    <t>cfbLgfy – jfns'df/L u'7L kl/;/ rf]ef/ 9'Ëf 5kfO{</t>
  </si>
  <si>
    <t>O6f5] j8f g # df 9'Ëf 5kfO{</t>
  </si>
  <si>
    <t>sLlt{k'/ l/Ë /f]8 – ;Ltf k]6f]n kDk sfnf]kq] dd{t</t>
  </si>
  <si>
    <t>j8f g+= % emf]rf 6f]ndf 9'Ëf 5kfO{</t>
  </si>
  <si>
    <t>j8f g+= !# ldg/n jf6/– hnljgfos ;8s sfnf]kq] ug]{ sfo{</t>
  </si>
  <si>
    <t>b]j9f]sf af:s]6 an sf]6{ j/Lk/L tf/hfnL /fVg]</t>
  </si>
  <si>
    <t>kfFuf Pl/osf] afsL 7fFpdf 9]Ëf 5kfO{</t>
  </si>
  <si>
    <t>lji0f'b]lj dlGb/ – efhËn ;8s km/flsnf]</t>
  </si>
  <si>
    <t>s'6'  emf]n 6f]nsf] bfofFF jfofFsf] 9n Joj:yfkg</t>
  </si>
  <si>
    <t>lrnGrf] ljxf/ k"/ftflTjs kfl6 dd{t</t>
  </si>
  <si>
    <t>nfos"sf] k"/fgf] kfl6 dd{t</t>
  </si>
  <si>
    <t xml:space="preserve">6|ofËnfdf ;8s dd{t </t>
  </si>
  <si>
    <t>6|ofËnfdf 9n Joj:yfkg</t>
  </si>
  <si>
    <t>6|ofËnf aNv' vf]nfdf l/6]lgËjfn lgdf{0f</t>
  </si>
  <si>
    <t>nguf]n 5fkdf 9'Ëf 5kfFO{</t>
  </si>
  <si>
    <t xml:space="preserve"> @)&amp;! kmfNu'0f  b]vL  @)&amp;@ j}zfv </t>
  </si>
  <si>
    <t xml:space="preserve"> @)&amp;! kmfNu'0f   </t>
  </si>
  <si>
    <t>लायकु टोलमा रहेको ऐतिहासिक पाटी मर्मत संभार</t>
  </si>
  <si>
    <t>सरस्वती मन्दिरबाट उत्तर तर्फ न्याम्ह: सिमा सिंढी ढल निर्माण</t>
  </si>
  <si>
    <t>नँयाबजार दोस्रो लाइन बाटोको निकास खोली १७ नं. वडा जोड्ने र उक्त बाटो विस्तार गरी ढुङ्गा छपाई गर्ने</t>
  </si>
  <si>
    <t>कुशिचा टोल र माँतछे टोलमा ढल निकास निर्माण</t>
  </si>
  <si>
    <t>सागल टोलको गणेशस्थानदेखि पश्चिम पट्टि पिपलबोटसम्म र पुर्वपट्टी हुँदै हिती गा:को ढोकासम्मको बाटोमा ढुङ्गा छपाई</t>
  </si>
  <si>
    <t>कुतुसात टोलबाट सागल जाने मोटर बाटो बनाउने</t>
  </si>
  <si>
    <t>दुधपोखरी बस्नेत गाँउ ठाडो बाटो ढलान</t>
  </si>
  <si>
    <t>क़ष्णबावुको पसलबाट दलित बस्ती हुँदै महादेवस्थान जाने बाटो ड्रेन सहित स्तरोन्नति गर्ने र ठाँउ ठाँउमा ट्रयाक खोल्ने</t>
  </si>
  <si>
    <t>चिखुबाट भ्य़ाँभु जाने सडक ढलान गर्ने</t>
  </si>
  <si>
    <t>भुजिन्द्रबाट भ्य़ाँभु हुँदै चिखु जाने बाटो ढलान गर्ने</t>
  </si>
  <si>
    <t>धुसी वडा कार्यालय अगाडिदेखि दहन पोखरी सम्मको बाटो निर्माण योजना</t>
  </si>
  <si>
    <t>पाङ्गा बालकुमारी खाचो टोल महादेवस्थान अन्तर्गत ढल निकास खोली उक्त प्राङ्गणमा ढलान गर्ने</t>
  </si>
  <si>
    <t>कटुवाल गाँउदेखि कार्कि गाँउ जाने गोरेटो बाटो(Retaining Wall) बनाउने</t>
  </si>
  <si>
    <t>महत गाँउमा रहेको खानेपानि ट्याङ्की निर्माण कार्य</t>
  </si>
  <si>
    <t>१५ नं. वडामा रहेको सम्पुर्ण मोटर बाटो ग्रडर लगाई ग्राभेल गर्ने</t>
  </si>
  <si>
    <t>वडा नं. १६ र १७ को सिमाना चिखु खोलाको ढल निकास व्यवस्थापन गर्ने</t>
  </si>
  <si>
    <t>बाहिरीगाँउ स्थित सामुदायिक भवन निर्माण</t>
  </si>
  <si>
    <t>सुन्दर चौरमा ढुङ्गा बिछ्याउने</t>
  </si>
  <si>
    <t>सल्यानस्थान स्थित झुलपोखरी सडक स्तरोन्नति गर्ने</t>
  </si>
  <si>
    <t xml:space="preserve">cf=a= @)&amp;)÷)&amp;! sf] aflif{s ah]6, of]hgf tyf sfo{qmd / lg0f{o k"l:tsf -kl/dfh{g / ;+zf]wg ;lxt_ </t>
  </si>
  <si>
    <t>cf=a= @)&amp;@÷)&amp;#</t>
  </si>
  <si>
    <t xml:space="preserve">  @)&amp;@ d+;L/</t>
  </si>
  <si>
    <t xml:space="preserve"> @)&amp;@ d+;L/</t>
  </si>
  <si>
    <t xml:space="preserve"> @)&amp;@ df3 </t>
  </si>
  <si>
    <t xml:space="preserve"> @)&amp;@ kmfNu'0f</t>
  </si>
  <si>
    <t xml:space="preserve"> @)&amp;@ r}q</t>
  </si>
  <si>
    <t xml:space="preserve"> @)&amp;@ r}q </t>
  </si>
  <si>
    <t xml:space="preserve"> @)&amp;# c;f/ bf]&gt;f]  xKtf</t>
  </si>
  <si>
    <t>@)&amp;# h]7 d;fGt</t>
  </si>
  <si>
    <t xml:space="preserve"> @)&amp;@ c;f]h</t>
  </si>
  <si>
    <t xml:space="preserve"> @)&amp;@  efb| ;Dd</t>
  </si>
  <si>
    <t>u</t>
  </si>
  <si>
    <t>#</t>
  </si>
  <si>
    <t>%</t>
  </si>
  <si>
    <t>h</t>
  </si>
  <si>
    <t xml:space="preserve"> @)&amp;@ Dff3 </t>
  </si>
  <si>
    <t xml:space="preserve"> @)&amp;@ h]7 d;fGt  xKtf</t>
  </si>
  <si>
    <t>r</t>
  </si>
  <si>
    <t>em</t>
  </si>
  <si>
    <t>j8f:t/Lo of]hgf tyf sfo{qmd</t>
  </si>
  <si>
    <t>;fem]bf/L nfut ;xeflutf sfo{qmd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</si>
</sst>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Preeti"/>
      <family val="2"/>
    </font>
    <font>
      <sz val="18"/>
      <color indexed="8"/>
      <name val="Preeti"/>
      <family val="2"/>
    </font>
    <font>
      <sz val="20"/>
      <color indexed="8"/>
      <name val="Preeti"/>
      <family val="2"/>
    </font>
    <font>
      <sz val="14"/>
      <color indexed="8"/>
      <name val="Shangrila Numeric"/>
      <family val="0"/>
    </font>
    <font>
      <sz val="16"/>
      <color indexed="8"/>
      <name val="Shangrila Numeric"/>
      <family val="0"/>
    </font>
    <font>
      <sz val="18"/>
      <color indexed="8"/>
      <name val="Shangrila Numeric"/>
      <family val="0"/>
    </font>
    <font>
      <sz val="20"/>
      <color indexed="8"/>
      <name val="Shangrila Numeric"/>
      <family val="0"/>
    </font>
    <font>
      <sz val="22"/>
      <color indexed="8"/>
      <name val="Shangrila Numeric"/>
      <family val="0"/>
    </font>
    <font>
      <b/>
      <sz val="20"/>
      <color indexed="8"/>
      <name val="Preeti"/>
      <family val="0"/>
    </font>
    <font>
      <b/>
      <sz val="22"/>
      <color indexed="8"/>
      <name val="Shangrila Numeric"/>
      <family val="0"/>
    </font>
    <font>
      <b/>
      <sz val="18"/>
      <color indexed="8"/>
      <name val="Shangrila Numeric"/>
      <family val="0"/>
    </font>
    <font>
      <b/>
      <sz val="14"/>
      <color indexed="8"/>
      <name val="Preeti"/>
      <family val="2"/>
    </font>
    <font>
      <b/>
      <sz val="14"/>
      <color indexed="8"/>
      <name val="Shangrila Numeric"/>
      <family val="0"/>
    </font>
    <font>
      <b/>
      <sz val="18"/>
      <color indexed="8"/>
      <name val="Preeti"/>
      <family val="0"/>
    </font>
    <font>
      <b/>
      <sz val="16"/>
      <color indexed="8"/>
      <name val="Shangrila Numeric"/>
      <family val="0"/>
    </font>
    <font>
      <sz val="14.5"/>
      <color indexed="8"/>
      <name val="Preeti"/>
      <family val="0"/>
    </font>
    <font>
      <b/>
      <u val="single"/>
      <sz val="18"/>
      <color indexed="8"/>
      <name val="Preeti"/>
      <family val="2"/>
    </font>
    <font>
      <b/>
      <sz val="14.5"/>
      <color indexed="8"/>
      <name val="Preeti"/>
      <family val="0"/>
    </font>
    <font>
      <b/>
      <sz val="14.5"/>
      <color indexed="8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Fontasy Himali"/>
      <family val="5"/>
    </font>
    <font>
      <u val="single"/>
      <sz val="20"/>
      <color indexed="8"/>
      <name val="Preeti"/>
      <family val="0"/>
    </font>
    <font>
      <sz val="11"/>
      <color indexed="8"/>
      <name val="Preeti"/>
      <family val="0"/>
    </font>
    <font>
      <b/>
      <sz val="16"/>
      <color indexed="8"/>
      <name val="Preeti"/>
      <family val="0"/>
    </font>
    <font>
      <sz val="12"/>
      <color indexed="8"/>
      <name val="Fontasy Himali"/>
      <family val="5"/>
    </font>
    <font>
      <b/>
      <sz val="12"/>
      <color indexed="8"/>
      <name val="Preeti"/>
      <family val="0"/>
    </font>
    <font>
      <sz val="12"/>
      <color indexed="8"/>
      <name val="Preeti"/>
      <family val="0"/>
    </font>
    <font>
      <b/>
      <u val="single"/>
      <sz val="20"/>
      <color indexed="8"/>
      <name val="Preeti"/>
      <family val="0"/>
    </font>
    <font>
      <sz val="14.5"/>
      <color indexed="8"/>
      <name val="Shangrila Numeric"/>
      <family val="0"/>
    </font>
    <font>
      <b/>
      <sz val="36"/>
      <color indexed="8"/>
      <name val="Preeti"/>
      <family val="0"/>
    </font>
    <font>
      <b/>
      <sz val="28"/>
      <color indexed="8"/>
      <name val="Preeti"/>
      <family val="0"/>
    </font>
    <font>
      <b/>
      <u val="single"/>
      <sz val="36"/>
      <color indexed="8"/>
      <name val="Preeti"/>
      <family val="0"/>
    </font>
    <font>
      <b/>
      <sz val="24"/>
      <color indexed="8"/>
      <name val="Preeti"/>
      <family val="0"/>
    </font>
    <font>
      <sz val="16"/>
      <color indexed="8"/>
      <name val="Preeti"/>
      <family val="0"/>
    </font>
    <font>
      <sz val="14"/>
      <color indexed="8"/>
      <name val="Shangrila Hybri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Preeti"/>
      <family val="0"/>
    </font>
    <font>
      <b/>
      <sz val="20"/>
      <color theme="1"/>
      <name val="Preeti"/>
      <family val="0"/>
    </font>
    <font>
      <sz val="16"/>
      <color theme="1"/>
      <name val="Fontasy Himali"/>
      <family val="5"/>
    </font>
    <font>
      <u val="single"/>
      <sz val="20"/>
      <color theme="1"/>
      <name val="Preeti"/>
      <family val="0"/>
    </font>
    <font>
      <sz val="11"/>
      <color theme="1"/>
      <name val="Preeti"/>
      <family val="0"/>
    </font>
    <font>
      <b/>
      <sz val="16"/>
      <color theme="1"/>
      <name val="Preeti"/>
      <family val="0"/>
    </font>
    <font>
      <b/>
      <sz val="14"/>
      <color theme="1"/>
      <name val="Preeti"/>
      <family val="0"/>
    </font>
    <font>
      <sz val="12"/>
      <color theme="1"/>
      <name val="Fontasy Himali"/>
      <family val="5"/>
    </font>
    <font>
      <b/>
      <sz val="12"/>
      <color theme="1"/>
      <name val="Preeti"/>
      <family val="0"/>
    </font>
    <font>
      <sz val="12"/>
      <color theme="1"/>
      <name val="Preeti"/>
      <family val="0"/>
    </font>
    <font>
      <sz val="16"/>
      <color theme="1"/>
      <name val="Shangrila Numeric"/>
      <family val="0"/>
    </font>
    <font>
      <sz val="18"/>
      <color theme="1"/>
      <name val="Shangrila Numeric"/>
      <family val="0"/>
    </font>
    <font>
      <b/>
      <u val="single"/>
      <sz val="20"/>
      <color theme="1"/>
      <name val="Preeti"/>
      <family val="0"/>
    </font>
    <font>
      <sz val="14"/>
      <color theme="1"/>
      <name val="Shangrila Numeric"/>
      <family val="0"/>
    </font>
    <font>
      <sz val="14"/>
      <color theme="1"/>
      <name val="Preeti"/>
      <family val="0"/>
    </font>
    <font>
      <sz val="18"/>
      <color theme="1"/>
      <name val="Preeti"/>
      <family val="0"/>
    </font>
    <font>
      <b/>
      <sz val="18"/>
      <color theme="1"/>
      <name val="Preeti"/>
      <family val="0"/>
    </font>
    <font>
      <b/>
      <sz val="14.5"/>
      <color theme="1"/>
      <name val="Preeti"/>
      <family val="0"/>
    </font>
    <font>
      <sz val="14.5"/>
      <color theme="1"/>
      <name val="Preeti"/>
      <family val="0"/>
    </font>
    <font>
      <sz val="14.5"/>
      <color theme="1"/>
      <name val="Shangrila Numeric"/>
      <family val="0"/>
    </font>
    <font>
      <sz val="16"/>
      <color theme="1"/>
      <name val="Preeti"/>
      <family val="0"/>
    </font>
    <font>
      <sz val="14"/>
      <color theme="1"/>
      <name val="Shangrila Hybrid"/>
      <family val="0"/>
    </font>
    <font>
      <b/>
      <sz val="36"/>
      <color theme="1"/>
      <name val="Preeti"/>
      <family val="0"/>
    </font>
    <font>
      <b/>
      <sz val="28"/>
      <color theme="1"/>
      <name val="Preeti"/>
      <family val="0"/>
    </font>
    <font>
      <b/>
      <u val="single"/>
      <sz val="36"/>
      <color theme="1"/>
      <name val="Preeti"/>
      <family val="0"/>
    </font>
    <font>
      <b/>
      <sz val="24"/>
      <color theme="1"/>
      <name val="Preet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0" fontId="70" fillId="0" borderId="10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68" fillId="0" borderId="11" xfId="0" applyFont="1" applyBorder="1" applyAlignment="1">
      <alignment/>
    </xf>
    <xf numFmtId="0" fontId="69" fillId="0" borderId="10" xfId="0" applyFont="1" applyBorder="1" applyAlignment="1">
      <alignment horizontal="left" wrapText="1"/>
    </xf>
    <xf numFmtId="0" fontId="72" fillId="0" borderId="0" xfId="0" applyFont="1" applyAlignment="1">
      <alignment/>
    </xf>
    <xf numFmtId="0" fontId="70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3" fontId="5" fillId="0" borderId="10" xfId="42" applyFont="1" applyBorder="1" applyAlignment="1">
      <alignment/>
    </xf>
    <xf numFmtId="43" fontId="7" fillId="0" borderId="10" xfId="42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left" wrapText="1"/>
    </xf>
    <xf numFmtId="0" fontId="77" fillId="0" borderId="10" xfId="0" applyFont="1" applyBorder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wrapText="1"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43" fontId="8" fillId="0" borderId="10" xfId="42" applyFont="1" applyBorder="1" applyAlignment="1">
      <alignment vertical="center"/>
    </xf>
    <xf numFmtId="0" fontId="69" fillId="0" borderId="10" xfId="0" applyFont="1" applyBorder="1" applyAlignment="1">
      <alignment horizontal="left" vertical="center" wrapText="1"/>
    </xf>
    <xf numFmtId="43" fontId="11" fillId="0" borderId="10" xfId="42" applyFont="1" applyBorder="1" applyAlignment="1">
      <alignment vertical="center"/>
    </xf>
    <xf numFmtId="43" fontId="7" fillId="0" borderId="12" xfId="42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43" fontId="12" fillId="0" borderId="10" xfId="42" applyFont="1" applyBorder="1" applyAlignment="1">
      <alignment vertical="center"/>
    </xf>
    <xf numFmtId="43" fontId="81" fillId="0" borderId="10" xfId="42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43" fontId="14" fillId="0" borderId="10" xfId="42" applyFont="1" applyBorder="1" applyAlignment="1">
      <alignment/>
    </xf>
    <xf numFmtId="0" fontId="82" fillId="0" borderId="10" xfId="0" applyFont="1" applyFill="1" applyBorder="1" applyAlignment="1">
      <alignment wrapText="1"/>
    </xf>
    <xf numFmtId="43" fontId="5" fillId="0" borderId="10" xfId="42" applyFont="1" applyFill="1" applyBorder="1" applyAlignment="1">
      <alignment/>
    </xf>
    <xf numFmtId="0" fontId="82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68" fillId="0" borderId="10" xfId="0" applyFont="1" applyBorder="1" applyAlignment="1">
      <alignment horizontal="left" wrapText="1"/>
    </xf>
    <xf numFmtId="43" fontId="12" fillId="0" borderId="10" xfId="42" applyFont="1" applyBorder="1" applyAlignment="1">
      <alignment horizontal="right"/>
    </xf>
    <xf numFmtId="43" fontId="6" fillId="0" borderId="10" xfId="42" applyFont="1" applyBorder="1" applyAlignment="1">
      <alignment/>
    </xf>
    <xf numFmtId="0" fontId="83" fillId="0" borderId="10" xfId="0" applyFont="1" applyBorder="1" applyAlignment="1">
      <alignment/>
    </xf>
    <xf numFmtId="0" fontId="8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83" fillId="0" borderId="0" xfId="0" applyFont="1" applyBorder="1" applyAlignment="1">
      <alignment/>
    </xf>
    <xf numFmtId="43" fontId="7" fillId="0" borderId="0" xfId="42" applyFont="1" applyBorder="1" applyAlignment="1">
      <alignment/>
    </xf>
    <xf numFmtId="0" fontId="15" fillId="0" borderId="10" xfId="0" applyFont="1" applyBorder="1" applyAlignment="1">
      <alignment wrapText="1"/>
    </xf>
    <xf numFmtId="0" fontId="84" fillId="0" borderId="10" xfId="0" applyFont="1" applyBorder="1" applyAlignment="1">
      <alignment/>
    </xf>
    <xf numFmtId="43" fontId="12" fillId="0" borderId="10" xfId="42" applyFont="1" applyBorder="1" applyAlignment="1">
      <alignment/>
    </xf>
    <xf numFmtId="0" fontId="8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43" fontId="16" fillId="0" borderId="10" xfId="42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85" fillId="0" borderId="10" xfId="0" applyFont="1" applyBorder="1" applyAlignment="1">
      <alignment/>
    </xf>
    <xf numFmtId="43" fontId="20" fillId="0" borderId="10" xfId="42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/>
    </xf>
    <xf numFmtId="43" fontId="87" fillId="0" borderId="10" xfId="44" applyFont="1" applyFill="1" applyBorder="1" applyAlignment="1">
      <alignment/>
    </xf>
    <xf numFmtId="43" fontId="6" fillId="0" borderId="10" xfId="42" applyFont="1" applyBorder="1" applyAlignment="1">
      <alignment horizontal="center" vertical="center"/>
    </xf>
    <xf numFmtId="43" fontId="16" fillId="0" borderId="10" xfId="42" applyFont="1" applyBorder="1" applyAlignment="1">
      <alignment horizontal="center" vertical="center"/>
    </xf>
    <xf numFmtId="0" fontId="68" fillId="0" borderId="12" xfId="0" applyFont="1" applyBorder="1" applyAlignment="1">
      <alignment vertical="center" wrapText="1"/>
    </xf>
    <xf numFmtId="0" fontId="68" fillId="0" borderId="13" xfId="0" applyFont="1" applyBorder="1" applyAlignment="1">
      <alignment vertical="center" wrapText="1"/>
    </xf>
    <xf numFmtId="0" fontId="68" fillId="0" borderId="14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left" wrapText="1"/>
    </xf>
    <xf numFmtId="0" fontId="89" fillId="0" borderId="10" xfId="0" applyFont="1" applyBorder="1" applyAlignment="1">
      <alignment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0" fontId="68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43" fontId="9" fillId="0" borderId="12" xfId="42" applyFont="1" applyBorder="1" applyAlignment="1">
      <alignment vertical="center"/>
    </xf>
    <xf numFmtId="43" fontId="9" fillId="0" borderId="13" xfId="42" applyFont="1" applyBorder="1" applyAlignment="1">
      <alignment vertical="center"/>
    </xf>
    <xf numFmtId="43" fontId="9" fillId="0" borderId="14" xfId="42" applyFont="1" applyBorder="1" applyAlignment="1">
      <alignment vertic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3" fillId="0" borderId="11" xfId="0" applyFont="1" applyBorder="1" applyAlignment="1">
      <alignment horizontal="center"/>
    </xf>
    <xf numFmtId="0" fontId="69" fillId="0" borderId="1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 quotePrefix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69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86" fillId="0" borderId="13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CDP%20-%20II\Kirtipur%20Municipality\parisad%20Tayari%20%202071-072\grand%20grand%20final%20yojana%202070-071%20kirtipur%20Municipal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 pa anudan sirsak"/>
      <sheetName val="sta.bi.shu sirsak"/>
      <sheetName val="lgcdp Chalu Kharcha"/>
      <sheetName val="suammary sirsak anusar"/>
      <sheetName val="wardstariya yoajana"/>
      <sheetName val="sajhedari lagat sahabhagita"/>
      <sheetName val="Sheet1"/>
      <sheetName val="pujigat"/>
      <sheetName val="promotional"/>
      <sheetName val="Mahila"/>
      <sheetName val="Balbalika"/>
      <sheetName val="arthik ra samajik ruple paxadi "/>
      <sheetName val="Annex4ka (2)"/>
      <sheetName val="Sheet4na"/>
      <sheetName val="Annex 5"/>
    </sheetNames>
    <sheetDataSet>
      <sheetData sheetId="4">
        <row r="7">
          <cell r="C7">
            <v>715000</v>
          </cell>
        </row>
        <row r="8">
          <cell r="C8">
            <v>715000</v>
          </cell>
        </row>
        <row r="9">
          <cell r="C9">
            <v>715000</v>
          </cell>
        </row>
        <row r="10">
          <cell r="C10">
            <v>715000</v>
          </cell>
        </row>
        <row r="11">
          <cell r="C11">
            <v>715000</v>
          </cell>
        </row>
        <row r="12">
          <cell r="C12">
            <v>715000</v>
          </cell>
        </row>
        <row r="13">
          <cell r="C13">
            <v>715000</v>
          </cell>
        </row>
        <row r="14">
          <cell r="C14">
            <v>715000</v>
          </cell>
        </row>
        <row r="15">
          <cell r="C15">
            <v>715000</v>
          </cell>
        </row>
        <row r="16">
          <cell r="C16">
            <v>715000</v>
          </cell>
        </row>
        <row r="17">
          <cell r="C17">
            <v>715000</v>
          </cell>
        </row>
        <row r="18">
          <cell r="C18">
            <v>715000</v>
          </cell>
        </row>
        <row r="19">
          <cell r="C19">
            <v>715000</v>
          </cell>
        </row>
        <row r="20">
          <cell r="C20">
            <v>715000</v>
          </cell>
        </row>
        <row r="21">
          <cell r="C21">
            <v>715000</v>
          </cell>
        </row>
        <row r="22">
          <cell r="C22">
            <v>715000</v>
          </cell>
        </row>
        <row r="23">
          <cell r="C23">
            <v>715000</v>
          </cell>
        </row>
        <row r="24">
          <cell r="C24">
            <v>715000</v>
          </cell>
        </row>
        <row r="25">
          <cell r="C25">
            <v>715000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="55" zoomScaleNormal="85" zoomScaleSheetLayoutView="55" zoomScalePageLayoutView="0" workbookViewId="0" topLeftCell="A1">
      <selection activeCell="D8" sqref="D8:D11"/>
    </sheetView>
  </sheetViews>
  <sheetFormatPr defaultColWidth="9.140625" defaultRowHeight="15"/>
  <cols>
    <col min="1" max="1" width="9.00390625" style="1" customWidth="1"/>
    <col min="2" max="2" width="62.57421875" style="1" customWidth="1"/>
    <col min="3" max="3" width="9.28125" style="1" customWidth="1"/>
    <col min="4" max="4" width="30.8515625" style="1" customWidth="1"/>
    <col min="5" max="5" width="10.8515625" style="1" customWidth="1"/>
    <col min="6" max="6" width="14.28125" style="1" customWidth="1"/>
    <col min="7" max="7" width="17.8515625" style="1" customWidth="1"/>
    <col min="8" max="8" width="17.281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2.7109375" style="1" customWidth="1"/>
    <col min="14" max="14" width="12.421875" style="1" customWidth="1"/>
    <col min="15" max="16384" width="9.140625" style="1" customWidth="1"/>
  </cols>
  <sheetData>
    <row r="1" spans="1:14" ht="44.2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.75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44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4" ht="44.25">
      <c r="A5" s="101" t="s">
        <v>44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9.25">
      <c r="A6" s="102" t="s">
        <v>156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29" customHeigh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41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1:14" ht="27" customHeight="1">
      <c r="A8" s="81" t="s">
        <v>18</v>
      </c>
      <c r="B8" s="81" t="s">
        <v>17</v>
      </c>
      <c r="C8" s="84"/>
      <c r="D8" s="96">
        <v>3000000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7" customHeight="1">
      <c r="A9" s="82"/>
      <c r="B9" s="82"/>
      <c r="C9" s="85"/>
      <c r="D9" s="97"/>
      <c r="E9" s="93" t="s">
        <v>35</v>
      </c>
      <c r="F9" s="90"/>
      <c r="G9" s="87" t="s">
        <v>157</v>
      </c>
      <c r="H9" s="87" t="s">
        <v>158</v>
      </c>
      <c r="I9" s="87" t="s">
        <v>159</v>
      </c>
      <c r="J9" s="87" t="s">
        <v>160</v>
      </c>
      <c r="K9" s="87" t="s">
        <v>161</v>
      </c>
      <c r="L9" s="87" t="s">
        <v>162</v>
      </c>
      <c r="M9" s="87" t="s">
        <v>163</v>
      </c>
      <c r="N9" s="87" t="s">
        <v>36</v>
      </c>
    </row>
    <row r="10" spans="1:14" ht="27" customHeight="1">
      <c r="A10" s="82"/>
      <c r="B10" s="82"/>
      <c r="C10" s="85"/>
      <c r="D10" s="97"/>
      <c r="E10" s="94"/>
      <c r="F10" s="91"/>
      <c r="G10" s="88"/>
      <c r="H10" s="88"/>
      <c r="I10" s="88"/>
      <c r="J10" s="88"/>
      <c r="K10" s="88"/>
      <c r="L10" s="88"/>
      <c r="M10" s="88"/>
      <c r="N10" s="88"/>
    </row>
    <row r="11" spans="1:14" ht="24.75" customHeight="1">
      <c r="A11" s="83"/>
      <c r="B11" s="83"/>
      <c r="C11" s="86"/>
      <c r="D11" s="98"/>
      <c r="E11" s="95"/>
      <c r="F11" s="92"/>
      <c r="G11" s="89"/>
      <c r="H11" s="89"/>
      <c r="I11" s="89"/>
      <c r="J11" s="89"/>
      <c r="K11" s="89"/>
      <c r="L11" s="89"/>
      <c r="M11" s="89"/>
      <c r="N11" s="89"/>
    </row>
    <row r="12" spans="1:14" ht="27">
      <c r="A12" s="11"/>
      <c r="B12" s="38" t="s">
        <v>45</v>
      </c>
      <c r="C12" s="4"/>
      <c r="D12" s="39">
        <f>D8</f>
        <v>3000000</v>
      </c>
      <c r="E12" s="12"/>
      <c r="F12" s="13"/>
      <c r="G12" s="14"/>
      <c r="H12" s="14"/>
      <c r="I12" s="14"/>
      <c r="J12" s="14"/>
      <c r="K12" s="14"/>
      <c r="L12" s="14"/>
      <c r="M12" s="14"/>
      <c r="N12" s="14"/>
    </row>
    <row r="15" spans="2:11" ht="24.75">
      <c r="B15" s="7" t="s">
        <v>23</v>
      </c>
      <c r="F15" s="8" t="s">
        <v>24</v>
      </c>
      <c r="K15" s="8" t="s">
        <v>25</v>
      </c>
    </row>
  </sheetData>
  <sheetProtection/>
  <mergeCells count="19">
    <mergeCell ref="A1:N1"/>
    <mergeCell ref="A2:N2"/>
    <mergeCell ref="A3:N3"/>
    <mergeCell ref="A5:N5"/>
    <mergeCell ref="A6:N6"/>
    <mergeCell ref="J9:J11"/>
    <mergeCell ref="K9:K11"/>
    <mergeCell ref="L9:L11"/>
    <mergeCell ref="M9:M11"/>
    <mergeCell ref="N9:N11"/>
    <mergeCell ref="I9:I11"/>
    <mergeCell ref="A8:A11"/>
    <mergeCell ref="C8:C11"/>
    <mergeCell ref="H9:H11"/>
    <mergeCell ref="G9:G11"/>
    <mergeCell ref="F9:F11"/>
    <mergeCell ref="E9:E11"/>
    <mergeCell ref="B8:B11"/>
    <mergeCell ref="D8:D11"/>
  </mergeCells>
  <printOptions/>
  <pageMargins left="0.17" right="0.17" top="0.75" bottom="0.24" header="0.3" footer="0.17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0" zoomScaleNormal="85" zoomScaleSheetLayoutView="70" zoomScalePageLayoutView="0" workbookViewId="0" topLeftCell="C10">
      <selection activeCell="L8" sqref="L8:L26"/>
    </sheetView>
  </sheetViews>
  <sheetFormatPr defaultColWidth="9.140625" defaultRowHeight="15"/>
  <cols>
    <col min="1" max="1" width="9.00390625" style="1" customWidth="1"/>
    <col min="2" max="2" width="80.28125" style="1" customWidth="1"/>
    <col min="3" max="3" width="9.28125" style="1" customWidth="1"/>
    <col min="4" max="4" width="24.00390625" style="1" bestFit="1" customWidth="1"/>
    <col min="5" max="5" width="11.57421875" style="1" customWidth="1"/>
    <col min="6" max="6" width="14.28125" style="1" customWidth="1"/>
    <col min="7" max="7" width="17.8515625" style="1" customWidth="1"/>
    <col min="8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5.28125" style="1" customWidth="1"/>
    <col min="14" max="14" width="12.421875" style="1" customWidth="1"/>
    <col min="15" max="16384" width="9.140625" style="1" customWidth="1"/>
  </cols>
  <sheetData>
    <row r="1" spans="1:14" ht="24.75">
      <c r="A1" s="108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.75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>
      <c r="A3" s="108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4.75">
      <c r="A4" s="109" t="str">
        <f>Disadvantages!A5</f>
        <v>aflif{s vl/b of]hgf 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4.75">
      <c r="A5" s="110" t="str">
        <f>'stha.Bi. su.'!A6:N6</f>
        <v>cf=a= @)&amp;@÷)&amp;#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72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</row>
    <row r="7" spans="1:14" s="26" customFormat="1" ht="22.5" customHeight="1">
      <c r="A7" s="18" t="s">
        <v>43</v>
      </c>
      <c r="B7" s="20" t="s">
        <v>42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6" customFormat="1" ht="24.75" customHeight="1">
      <c r="A8" s="21">
        <v>1</v>
      </c>
      <c r="B8" s="29" t="s">
        <v>136</v>
      </c>
      <c r="C8" s="25"/>
      <c r="D8" s="73">
        <f>'[1]wardstariya yoajana'!C7</f>
        <v>715000</v>
      </c>
      <c r="E8" s="117" t="str">
        <f>'shajhedari lagat '!E8:E20</f>
        <v>pkef]Qmf ;ldlt</v>
      </c>
      <c r="F8" s="117"/>
      <c r="G8" s="117" t="str">
        <f>'shajhedari lagat '!G8:G20</f>
        <v> @)&amp;@ Dff3 </v>
      </c>
      <c r="H8" s="117" t="str">
        <f>'shajhedari lagat '!H8:H20</f>
        <v> @)&amp;@ Dff3 </v>
      </c>
      <c r="I8" s="117"/>
      <c r="J8" s="117"/>
      <c r="K8" s="117"/>
      <c r="L8" s="117" t="str">
        <f>'shajhedari lagat '!L8:L20</f>
        <v> @)&amp;! kmfNu'0f   </v>
      </c>
      <c r="M8" s="117" t="str">
        <f>'shajhedari lagat '!M8:M20</f>
        <v> @)&amp;@ h]7 d;fGt  xKtf</v>
      </c>
      <c r="N8" s="111"/>
    </row>
    <row r="9" spans="1:14" s="26" customFormat="1" ht="19.5">
      <c r="A9" s="21">
        <v>2</v>
      </c>
      <c r="B9" s="29" t="s">
        <v>137</v>
      </c>
      <c r="C9" s="25"/>
      <c r="D9" s="73">
        <f>'[1]wardstariya yoajana'!C8</f>
        <v>715000</v>
      </c>
      <c r="E9" s="118"/>
      <c r="F9" s="118"/>
      <c r="G9" s="118"/>
      <c r="H9" s="118"/>
      <c r="I9" s="118"/>
      <c r="J9" s="118"/>
      <c r="K9" s="118"/>
      <c r="L9" s="118"/>
      <c r="M9" s="118"/>
      <c r="N9" s="112"/>
    </row>
    <row r="10" spans="1:14" s="26" customFormat="1" ht="36">
      <c r="A10" s="21">
        <v>3</v>
      </c>
      <c r="B10" s="29" t="s">
        <v>138</v>
      </c>
      <c r="C10" s="25"/>
      <c r="D10" s="73">
        <f>'[1]wardstariya yoajana'!C9</f>
        <v>715000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2"/>
    </row>
    <row r="11" spans="1:14" s="26" customFormat="1" ht="19.5">
      <c r="A11" s="21">
        <v>4</v>
      </c>
      <c r="B11" s="29" t="s">
        <v>139</v>
      </c>
      <c r="C11" s="25"/>
      <c r="D11" s="73">
        <f>'[1]wardstariya yoajana'!C10</f>
        <v>715000</v>
      </c>
      <c r="E11" s="118"/>
      <c r="F11" s="118"/>
      <c r="G11" s="118"/>
      <c r="H11" s="118"/>
      <c r="I11" s="118"/>
      <c r="J11" s="118"/>
      <c r="K11" s="118"/>
      <c r="L11" s="118"/>
      <c r="M11" s="118"/>
      <c r="N11" s="112"/>
    </row>
    <row r="12" spans="1:14" s="26" customFormat="1" ht="36">
      <c r="A12" s="21">
        <v>5</v>
      </c>
      <c r="B12" s="29" t="s">
        <v>140</v>
      </c>
      <c r="C12" s="25"/>
      <c r="D12" s="73">
        <f>'[1]wardstariya yoajana'!C11</f>
        <v>715000</v>
      </c>
      <c r="E12" s="118"/>
      <c r="F12" s="118"/>
      <c r="G12" s="118"/>
      <c r="H12" s="118"/>
      <c r="I12" s="118"/>
      <c r="J12" s="118"/>
      <c r="K12" s="118"/>
      <c r="L12" s="118"/>
      <c r="M12" s="118"/>
      <c r="N12" s="112"/>
    </row>
    <row r="13" spans="1:14" s="26" customFormat="1" ht="19.5">
      <c r="A13" s="21">
        <v>6</v>
      </c>
      <c r="B13" s="29" t="s">
        <v>141</v>
      </c>
      <c r="C13" s="25"/>
      <c r="D13" s="73">
        <f>'[1]wardstariya yoajana'!C12</f>
        <v>715000</v>
      </c>
      <c r="E13" s="118"/>
      <c r="F13" s="118"/>
      <c r="G13" s="118"/>
      <c r="H13" s="118"/>
      <c r="I13" s="118"/>
      <c r="J13" s="118"/>
      <c r="K13" s="118"/>
      <c r="L13" s="118"/>
      <c r="M13" s="118"/>
      <c r="N13" s="112"/>
    </row>
    <row r="14" spans="1:14" s="26" customFormat="1" ht="19.5">
      <c r="A14" s="21">
        <v>7</v>
      </c>
      <c r="B14" s="29" t="s">
        <v>142</v>
      </c>
      <c r="C14" s="25"/>
      <c r="D14" s="73">
        <f>'[1]wardstariya yoajana'!C13</f>
        <v>715000</v>
      </c>
      <c r="E14" s="118"/>
      <c r="F14" s="118"/>
      <c r="G14" s="118"/>
      <c r="H14" s="118"/>
      <c r="I14" s="118"/>
      <c r="J14" s="118"/>
      <c r="K14" s="118"/>
      <c r="L14" s="118"/>
      <c r="M14" s="118"/>
      <c r="N14" s="112"/>
    </row>
    <row r="15" spans="1:14" s="26" customFormat="1" ht="36">
      <c r="A15" s="21">
        <v>8</v>
      </c>
      <c r="B15" s="29" t="s">
        <v>143</v>
      </c>
      <c r="C15" s="25"/>
      <c r="D15" s="73">
        <f>'[1]wardstariya yoajana'!C14</f>
        <v>715000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2"/>
    </row>
    <row r="16" spans="1:14" s="26" customFormat="1" ht="19.5">
      <c r="A16" s="21">
        <v>9</v>
      </c>
      <c r="B16" s="29" t="s">
        <v>144</v>
      </c>
      <c r="C16" s="25"/>
      <c r="D16" s="73">
        <f>'[1]wardstariya yoajana'!C15</f>
        <v>715000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2"/>
    </row>
    <row r="17" spans="1:14" s="26" customFormat="1" ht="19.5">
      <c r="A17" s="21">
        <v>10</v>
      </c>
      <c r="B17" s="29" t="s">
        <v>145</v>
      </c>
      <c r="C17" s="25"/>
      <c r="D17" s="73">
        <f>'[1]wardstariya yoajana'!C16</f>
        <v>715000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2"/>
    </row>
    <row r="18" spans="1:14" s="26" customFormat="1" ht="36">
      <c r="A18" s="21">
        <v>11</v>
      </c>
      <c r="B18" s="29" t="s">
        <v>146</v>
      </c>
      <c r="C18" s="25"/>
      <c r="D18" s="73">
        <f>'[1]wardstariya yoajana'!C17</f>
        <v>715000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2"/>
    </row>
    <row r="19" spans="1:14" s="26" customFormat="1" ht="36">
      <c r="A19" s="21">
        <v>12</v>
      </c>
      <c r="B19" s="29" t="s">
        <v>147</v>
      </c>
      <c r="C19" s="25"/>
      <c r="D19" s="73">
        <f>'[1]wardstariya yoajana'!C18</f>
        <v>715000</v>
      </c>
      <c r="E19" s="118"/>
      <c r="F19" s="118"/>
      <c r="G19" s="118"/>
      <c r="H19" s="118"/>
      <c r="I19" s="118"/>
      <c r="J19" s="118"/>
      <c r="K19" s="118"/>
      <c r="L19" s="118"/>
      <c r="M19" s="118"/>
      <c r="N19" s="112"/>
    </row>
    <row r="20" spans="1:14" s="26" customFormat="1" ht="19.5">
      <c r="A20" s="21">
        <v>13</v>
      </c>
      <c r="B20" s="29" t="s">
        <v>148</v>
      </c>
      <c r="C20" s="25"/>
      <c r="D20" s="73">
        <f>'[1]wardstariya yoajana'!C19</f>
        <v>715000</v>
      </c>
      <c r="E20" s="118"/>
      <c r="F20" s="118"/>
      <c r="G20" s="118"/>
      <c r="H20" s="118"/>
      <c r="I20" s="118"/>
      <c r="J20" s="118"/>
      <c r="K20" s="118"/>
      <c r="L20" s="118"/>
      <c r="M20" s="118"/>
      <c r="N20" s="112"/>
    </row>
    <row r="21" spans="1:14" s="26" customFormat="1" ht="19.5">
      <c r="A21" s="21">
        <v>14</v>
      </c>
      <c r="B21" s="29" t="s">
        <v>149</v>
      </c>
      <c r="C21" s="25"/>
      <c r="D21" s="73">
        <f>'[1]wardstariya yoajana'!C20</f>
        <v>715000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2"/>
    </row>
    <row r="22" spans="1:14" s="26" customFormat="1" ht="19.5">
      <c r="A22" s="21">
        <v>15</v>
      </c>
      <c r="B22" s="29" t="s">
        <v>150</v>
      </c>
      <c r="C22" s="25"/>
      <c r="D22" s="73">
        <f>'[1]wardstariya yoajana'!C21</f>
        <v>715000</v>
      </c>
      <c r="E22" s="118"/>
      <c r="F22" s="118"/>
      <c r="G22" s="118"/>
      <c r="H22" s="118"/>
      <c r="I22" s="118"/>
      <c r="J22" s="118"/>
      <c r="K22" s="118"/>
      <c r="L22" s="118"/>
      <c r="M22" s="118"/>
      <c r="N22" s="112"/>
    </row>
    <row r="23" spans="1:14" s="26" customFormat="1" ht="36">
      <c r="A23" s="21">
        <v>16</v>
      </c>
      <c r="B23" s="29" t="s">
        <v>151</v>
      </c>
      <c r="C23" s="25"/>
      <c r="D23" s="73">
        <f>'[1]wardstariya yoajana'!C22</f>
        <v>715000</v>
      </c>
      <c r="E23" s="118"/>
      <c r="F23" s="118"/>
      <c r="G23" s="118"/>
      <c r="H23" s="118"/>
      <c r="I23" s="118"/>
      <c r="J23" s="118"/>
      <c r="K23" s="118"/>
      <c r="L23" s="118"/>
      <c r="M23" s="118"/>
      <c r="N23" s="112"/>
    </row>
    <row r="24" spans="1:14" s="26" customFormat="1" ht="19.5">
      <c r="A24" s="21">
        <v>17</v>
      </c>
      <c r="B24" s="29" t="s">
        <v>152</v>
      </c>
      <c r="C24" s="25"/>
      <c r="D24" s="73">
        <f>'[1]wardstariya yoajana'!C23</f>
        <v>715000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2"/>
    </row>
    <row r="25" spans="1:14" s="26" customFormat="1" ht="19.5">
      <c r="A25" s="21">
        <v>18</v>
      </c>
      <c r="B25" s="29" t="s">
        <v>153</v>
      </c>
      <c r="C25" s="25"/>
      <c r="D25" s="73">
        <f>'[1]wardstariya yoajana'!C24</f>
        <v>715000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2"/>
    </row>
    <row r="26" spans="1:14" s="26" customFormat="1" ht="19.5">
      <c r="A26" s="21">
        <v>19</v>
      </c>
      <c r="B26" s="29" t="s">
        <v>154</v>
      </c>
      <c r="C26" s="25"/>
      <c r="D26" s="73">
        <f>'[1]wardstariya yoajana'!C25</f>
        <v>715000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2"/>
    </row>
    <row r="27" spans="2:4" ht="24.75">
      <c r="B27" s="1" t="s">
        <v>45</v>
      </c>
      <c r="D27" s="74">
        <f>SUM(D8:D26)</f>
        <v>13585000</v>
      </c>
    </row>
    <row r="29" spans="2:11" ht="24.75">
      <c r="B29" s="7" t="s">
        <v>23</v>
      </c>
      <c r="F29" s="8" t="s">
        <v>24</v>
      </c>
      <c r="K29" s="8" t="s">
        <v>25</v>
      </c>
    </row>
  </sheetData>
  <sheetProtection/>
  <mergeCells count="15">
    <mergeCell ref="A1:N1"/>
    <mergeCell ref="A2:N2"/>
    <mergeCell ref="A3:N3"/>
    <mergeCell ref="A4:N4"/>
    <mergeCell ref="A5:N5"/>
    <mergeCell ref="J8:J26"/>
    <mergeCell ref="K8:K26"/>
    <mergeCell ref="L8:L26"/>
    <mergeCell ref="M8:M26"/>
    <mergeCell ref="N8:N26"/>
    <mergeCell ref="E8:E26"/>
    <mergeCell ref="F8:F26"/>
    <mergeCell ref="G8:G26"/>
    <mergeCell ref="H8:H26"/>
    <mergeCell ref="I8:I26"/>
  </mergeCells>
  <printOptions/>
  <pageMargins left="0.17" right="0.17" top="0.75" bottom="0.24" header="0.3" footer="0.17"/>
  <pageSetup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3">
      <selection activeCell="L25" sqref="L25"/>
    </sheetView>
  </sheetViews>
  <sheetFormatPr defaultColWidth="9.140625" defaultRowHeight="15"/>
  <cols>
    <col min="1" max="16384" width="9.140625" style="10" customWidth="1"/>
  </cols>
  <sheetData>
    <row r="1" spans="1:9" ht="24.75">
      <c r="A1" s="123" t="s">
        <v>40</v>
      </c>
      <c r="B1" s="123"/>
      <c r="C1" s="123"/>
      <c r="D1" s="123"/>
      <c r="E1" s="123"/>
      <c r="F1" s="123"/>
      <c r="G1" s="123"/>
      <c r="H1" s="123"/>
      <c r="I1" s="123"/>
    </row>
    <row r="2" spans="1:9" ht="24.75">
      <c r="A2" s="108" t="s">
        <v>39</v>
      </c>
      <c r="B2" s="108"/>
      <c r="C2" s="108"/>
      <c r="D2" s="108"/>
      <c r="E2" s="108"/>
      <c r="F2" s="108"/>
      <c r="G2" s="108"/>
      <c r="H2" s="108"/>
      <c r="I2" s="108"/>
    </row>
    <row r="8" spans="1:9" ht="14.25">
      <c r="A8" s="124" t="s">
        <v>155</v>
      </c>
      <c r="B8" s="124"/>
      <c r="C8" s="124"/>
      <c r="D8" s="124"/>
      <c r="E8" s="124"/>
      <c r="F8" s="124"/>
      <c r="G8" s="124"/>
      <c r="H8" s="124"/>
      <c r="I8" s="124"/>
    </row>
    <row r="9" spans="1:9" ht="14.25">
      <c r="A9" s="124"/>
      <c r="B9" s="124"/>
      <c r="C9" s="124"/>
      <c r="D9" s="124"/>
      <c r="E9" s="124"/>
      <c r="F9" s="124"/>
      <c r="G9" s="124"/>
      <c r="H9" s="124"/>
      <c r="I9" s="124"/>
    </row>
    <row r="10" spans="1:9" ht="14.25">
      <c r="A10" s="124"/>
      <c r="B10" s="124"/>
      <c r="C10" s="124"/>
      <c r="D10" s="124"/>
      <c r="E10" s="124"/>
      <c r="F10" s="124"/>
      <c r="G10" s="124"/>
      <c r="H10" s="124"/>
      <c r="I10" s="124"/>
    </row>
    <row r="11" spans="1:9" ht="14.25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14.25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9" ht="14.25">
      <c r="A13" s="124"/>
      <c r="B13" s="124"/>
      <c r="C13" s="124"/>
      <c r="D13" s="124"/>
      <c r="E13" s="124"/>
      <c r="F13" s="124"/>
      <c r="G13" s="124"/>
      <c r="H13" s="124"/>
      <c r="I13" s="124"/>
    </row>
    <row r="14" spans="1:9" ht="14.25">
      <c r="A14" s="124"/>
      <c r="B14" s="124"/>
      <c r="C14" s="124"/>
      <c r="D14" s="124"/>
      <c r="E14" s="124"/>
      <c r="F14" s="124"/>
      <c r="G14" s="124"/>
      <c r="H14" s="124"/>
      <c r="I14" s="124"/>
    </row>
    <row r="15" spans="1:9" ht="14.25">
      <c r="A15" s="124"/>
      <c r="B15" s="124"/>
      <c r="C15" s="124"/>
      <c r="D15" s="124"/>
      <c r="E15" s="124"/>
      <c r="F15" s="124"/>
      <c r="G15" s="124"/>
      <c r="H15" s="124"/>
      <c r="I15" s="124"/>
    </row>
    <row r="16" spans="1:9" ht="14.25">
      <c r="A16" s="124"/>
      <c r="B16" s="124"/>
      <c r="C16" s="124"/>
      <c r="D16" s="124"/>
      <c r="E16" s="124"/>
      <c r="F16" s="124"/>
      <c r="G16" s="124"/>
      <c r="H16" s="124"/>
      <c r="I16" s="124"/>
    </row>
    <row r="17" spans="1:9" ht="14.25">
      <c r="A17" s="124"/>
      <c r="B17" s="124"/>
      <c r="C17" s="124"/>
      <c r="D17" s="124"/>
      <c r="E17" s="124"/>
      <c r="F17" s="124"/>
      <c r="G17" s="124"/>
      <c r="H17" s="124"/>
      <c r="I17" s="124"/>
    </row>
    <row r="18" spans="1:9" ht="14.25">
      <c r="A18" s="124"/>
      <c r="B18" s="124"/>
      <c r="C18" s="124"/>
      <c r="D18" s="124"/>
      <c r="E18" s="124"/>
      <c r="F18" s="124"/>
      <c r="G18" s="124"/>
      <c r="H18" s="124"/>
      <c r="I18" s="124"/>
    </row>
    <row r="19" spans="1:9" ht="14.25">
      <c r="A19" s="124"/>
      <c r="B19" s="124"/>
      <c r="C19" s="124"/>
      <c r="D19" s="124"/>
      <c r="E19" s="124"/>
      <c r="F19" s="124"/>
      <c r="G19" s="124"/>
      <c r="H19" s="124"/>
      <c r="I19" s="124"/>
    </row>
    <row r="20" spans="1:9" ht="14.25">
      <c r="A20" s="124"/>
      <c r="B20" s="124"/>
      <c r="C20" s="124"/>
      <c r="D20" s="124"/>
      <c r="E20" s="124"/>
      <c r="F20" s="124"/>
      <c r="G20" s="124"/>
      <c r="H20" s="124"/>
      <c r="I20" s="124"/>
    </row>
  </sheetData>
  <sheetProtection/>
  <mergeCells count="3">
    <mergeCell ref="A1:I1"/>
    <mergeCell ref="A2:I2"/>
    <mergeCell ref="A8:I2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Normal="85" zoomScalePageLayoutView="0" workbookViewId="0" topLeftCell="A2">
      <selection activeCell="D12" sqref="D12"/>
    </sheetView>
  </sheetViews>
  <sheetFormatPr defaultColWidth="9.140625" defaultRowHeight="15"/>
  <cols>
    <col min="1" max="1" width="9.00390625" style="1" customWidth="1"/>
    <col min="2" max="2" width="66.8515625" style="1" customWidth="1"/>
    <col min="3" max="3" width="9.28125" style="1" customWidth="1"/>
    <col min="4" max="4" width="29.28125" style="1" customWidth="1"/>
    <col min="5" max="5" width="13.421875" style="1" customWidth="1"/>
    <col min="6" max="6" width="14.28125" style="1" customWidth="1"/>
    <col min="7" max="7" width="17.8515625" style="1" customWidth="1"/>
    <col min="8" max="8" width="17.281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2.7109375" style="1" customWidth="1"/>
    <col min="14" max="14" width="12.421875" style="1" customWidth="1"/>
    <col min="15" max="16384" width="9.140625" style="1" customWidth="1"/>
  </cols>
  <sheetData>
    <row r="1" spans="1:14" ht="44.2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.75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44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4" ht="44.25">
      <c r="A5" s="101" t="str">
        <f>'stha.Bi. su.'!A5:N5</f>
        <v>aflif{s vl/b of]hgf 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9.25">
      <c r="A6" s="102" t="str">
        <f>'stha.Bi. su.'!A6:N6</f>
        <v>cf=a= @)&amp;@÷)&amp;#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99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1:14" ht="24.75">
      <c r="A8" s="103" t="s">
        <v>20</v>
      </c>
      <c r="B8" s="103" t="s">
        <v>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85.5" customHeight="1">
      <c r="A9" s="104"/>
      <c r="B9" s="104"/>
      <c r="C9" s="2"/>
      <c r="D9" s="37">
        <v>7150000</v>
      </c>
      <c r="E9" s="34" t="s">
        <v>35</v>
      </c>
      <c r="F9" s="35"/>
      <c r="G9" s="36" t="str">
        <f>'stha.Bi. su.'!G9:G11</f>
        <v>  @)&amp;@ d+;L/</v>
      </c>
      <c r="H9" s="36" t="str">
        <f>'stha.Bi. su.'!H9:H11</f>
        <v> @)&amp;@ d+;L/</v>
      </c>
      <c r="I9" s="36" t="str">
        <f>'stha.Bi. su.'!I9:I11</f>
        <v> @)&amp;@ df3 </v>
      </c>
      <c r="J9" s="36" t="str">
        <f>'stha.Bi. su.'!J9:J11</f>
        <v> @)&amp;@ kmfNu'0f</v>
      </c>
      <c r="K9" s="36" t="str">
        <f>'stha.Bi. su.'!K9:K11</f>
        <v> @)&amp;@ r}q</v>
      </c>
      <c r="L9" s="36" t="str">
        <f>'stha.Bi. su.'!L9:L11</f>
        <v> @)&amp;@ r}q </v>
      </c>
      <c r="M9" s="36" t="str">
        <f>'stha.Bi. su.'!M9:M11</f>
        <v> @)&amp;# c;f/ bf]&gt;f]  xKtf</v>
      </c>
      <c r="N9" s="36" t="s">
        <v>37</v>
      </c>
    </row>
    <row r="10" spans="1:14" ht="25.5">
      <c r="A10" s="2"/>
      <c r="B10" s="105" t="s">
        <v>45</v>
      </c>
      <c r="C10" s="105"/>
      <c r="D10" s="37">
        <f>SUM(D9:D9)</f>
        <v>7150000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2" spans="2:11" ht="24.75">
      <c r="B12" s="7" t="s">
        <v>23</v>
      </c>
      <c r="F12" s="8" t="s">
        <v>24</v>
      </c>
      <c r="K12" s="8" t="s">
        <v>25</v>
      </c>
    </row>
  </sheetData>
  <sheetProtection/>
  <mergeCells count="8">
    <mergeCell ref="B8:B9"/>
    <mergeCell ref="A8:A9"/>
    <mergeCell ref="B10:C10"/>
    <mergeCell ref="A1:N1"/>
    <mergeCell ref="A2:N2"/>
    <mergeCell ref="A3:N3"/>
    <mergeCell ref="A5:N5"/>
    <mergeCell ref="A6:N6"/>
  </mergeCells>
  <printOptions/>
  <pageMargins left="0.17" right="0.17" top="0.75" bottom="0.24" header="0.3" footer="0.17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Normal="85" zoomScalePageLayoutView="0" workbookViewId="0" topLeftCell="A1">
      <selection activeCell="F9" sqref="F9:F10"/>
    </sheetView>
  </sheetViews>
  <sheetFormatPr defaultColWidth="9.140625" defaultRowHeight="15"/>
  <cols>
    <col min="1" max="1" width="9.00390625" style="1" customWidth="1"/>
    <col min="2" max="2" width="66.7109375" style="1" customWidth="1"/>
    <col min="3" max="3" width="9.28125" style="1" customWidth="1"/>
    <col min="4" max="4" width="29.7109375" style="1" customWidth="1"/>
    <col min="5" max="5" width="13.421875" style="1" customWidth="1"/>
    <col min="6" max="6" width="14.28125" style="1" customWidth="1"/>
    <col min="7" max="7" width="17.8515625" style="1" customWidth="1"/>
    <col min="8" max="8" width="17.281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4.28125" style="1" customWidth="1"/>
    <col min="14" max="14" width="12.421875" style="1" customWidth="1"/>
    <col min="15" max="16384" width="9.140625" style="1" customWidth="1"/>
  </cols>
  <sheetData>
    <row r="1" spans="1:14" ht="44.2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.75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44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4" ht="44.25">
      <c r="A5" s="101" t="str">
        <f>'Sadak board'!A5:N5</f>
        <v>aflif{s vl/b of]hgf 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9.25">
      <c r="A6" s="102" t="str">
        <f>'stha.Bi. su.'!A6:N6</f>
        <v>cf=a= @)&amp;@÷)&amp;#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99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1:14" ht="26.25">
      <c r="A8" s="3" t="s">
        <v>22</v>
      </c>
      <c r="B8" s="5" t="s">
        <v>21</v>
      </c>
      <c r="C8" s="2"/>
      <c r="D8" s="80">
        <v>2857142.86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.75" customHeight="1">
      <c r="A9" s="28"/>
      <c r="B9" s="15"/>
      <c r="C9" s="2"/>
      <c r="D9" s="40"/>
      <c r="E9" s="87" t="s">
        <v>38</v>
      </c>
      <c r="F9" s="90"/>
      <c r="G9" s="75"/>
      <c r="H9" s="87" t="s">
        <v>166</v>
      </c>
      <c r="I9" s="87"/>
      <c r="J9" s="87"/>
      <c r="K9" s="87"/>
      <c r="L9" s="87" t="s">
        <v>165</v>
      </c>
      <c r="M9" s="106" t="s">
        <v>164</v>
      </c>
      <c r="N9" s="90"/>
    </row>
    <row r="10" spans="1:14" ht="24.75">
      <c r="A10" s="28"/>
      <c r="B10" s="41" t="s">
        <v>45</v>
      </c>
      <c r="C10" s="4"/>
      <c r="D10" s="42">
        <f>SUM(D9:D9)</f>
        <v>0</v>
      </c>
      <c r="E10" s="89"/>
      <c r="F10" s="92"/>
      <c r="G10" s="76"/>
      <c r="H10" s="88"/>
      <c r="I10" s="89"/>
      <c r="J10" s="89"/>
      <c r="K10" s="89"/>
      <c r="L10" s="89"/>
      <c r="M10" s="89"/>
      <c r="N10" s="92"/>
    </row>
    <row r="11" spans="7:8" ht="24.75">
      <c r="G11" s="77"/>
      <c r="H11" s="77"/>
    </row>
    <row r="13" spans="2:11" ht="24.75">
      <c r="B13" s="7" t="s">
        <v>23</v>
      </c>
      <c r="F13" s="8" t="s">
        <v>24</v>
      </c>
      <c r="K13" s="8" t="s">
        <v>25</v>
      </c>
    </row>
  </sheetData>
  <sheetProtection/>
  <mergeCells count="14"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A1:N1"/>
    <mergeCell ref="A2:N2"/>
    <mergeCell ref="A3:N3"/>
    <mergeCell ref="A5:N5"/>
    <mergeCell ref="A6:N6"/>
  </mergeCells>
  <printOptions/>
  <pageMargins left="0" right="0" top="0.75" bottom="0" header="0.3" footer="0.17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70" zoomScaleNormal="85" zoomScaleSheetLayoutView="70" zoomScalePageLayoutView="0" workbookViewId="0" topLeftCell="A1">
      <selection activeCell="E16" sqref="E16"/>
    </sheetView>
  </sheetViews>
  <sheetFormatPr defaultColWidth="9.140625" defaultRowHeight="15"/>
  <cols>
    <col min="1" max="1" width="9.00390625" style="1" customWidth="1"/>
    <col min="2" max="2" width="62.57421875" style="1" customWidth="1"/>
    <col min="3" max="3" width="9.28125" style="1" customWidth="1"/>
    <col min="4" max="4" width="21.140625" style="1" bestFit="1" customWidth="1"/>
    <col min="5" max="5" width="17.00390625" style="1" customWidth="1"/>
    <col min="6" max="6" width="14.28125" style="1" customWidth="1"/>
    <col min="7" max="7" width="17.8515625" style="1" customWidth="1"/>
    <col min="8" max="8" width="16.1406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4.421875" style="1" customWidth="1"/>
    <col min="14" max="14" width="12.421875" style="1" customWidth="1"/>
    <col min="15" max="16384" width="9.140625" style="1" customWidth="1"/>
  </cols>
  <sheetData>
    <row r="1" spans="1:14" ht="24.75">
      <c r="A1" s="108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.75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>
      <c r="A3" s="108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4.75">
      <c r="A4" s="109" t="str">
        <f>'Krishi sadak'!A5:N5</f>
        <v>aflif{s vl/b of]hgf 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4.75">
      <c r="A5" s="110" t="str">
        <f>'stha.Bi. su.'!A6:N6</f>
        <v>cf=a= @)&amp;@÷)&amp;#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78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</row>
    <row r="7" spans="1:14" ht="24.75">
      <c r="A7" s="78" t="s">
        <v>167</v>
      </c>
      <c r="B7" s="79" t="s">
        <v>26</v>
      </c>
      <c r="C7" s="2"/>
      <c r="D7" s="47">
        <v>23187000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.75" customHeight="1">
      <c r="A8" s="28" t="s">
        <v>168</v>
      </c>
      <c r="B8" s="46" t="s">
        <v>27</v>
      </c>
      <c r="C8" s="43"/>
      <c r="D8" s="47">
        <v>5756108.95</v>
      </c>
      <c r="E8" s="107" t="s">
        <v>47</v>
      </c>
      <c r="F8" s="107"/>
      <c r="G8" s="107" t="s">
        <v>171</v>
      </c>
      <c r="H8" s="107" t="str">
        <f>G8</f>
        <v> @)&amp;@ Dff3 </v>
      </c>
      <c r="I8" s="107" t="s">
        <v>162</v>
      </c>
      <c r="J8" s="107" t="str">
        <f>I8</f>
        <v> @)&amp;@ r}q </v>
      </c>
      <c r="K8" s="107" t="str">
        <f>J8</f>
        <v> @)&amp;@ r}q </v>
      </c>
      <c r="L8" s="107" t="s">
        <v>134</v>
      </c>
      <c r="M8" s="107" t="s">
        <v>172</v>
      </c>
      <c r="N8" s="107"/>
    </row>
    <row r="9" spans="1:14" ht="24.75">
      <c r="A9" s="28" t="s">
        <v>28</v>
      </c>
      <c r="B9" s="46" t="s">
        <v>29</v>
      </c>
      <c r="C9" s="43"/>
      <c r="D9" s="47">
        <v>4454000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4.75">
      <c r="A10" s="28" t="s">
        <v>173</v>
      </c>
      <c r="B10" s="46" t="s">
        <v>31</v>
      </c>
      <c r="C10" s="43"/>
      <c r="D10" s="47">
        <f>D9</f>
        <v>4454000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36">
      <c r="A11" s="28" t="s">
        <v>169</v>
      </c>
      <c r="B11" s="48" t="s">
        <v>34</v>
      </c>
      <c r="C11" s="43"/>
      <c r="D11" s="47">
        <v>6680000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4.75">
      <c r="A12" s="28" t="s">
        <v>170</v>
      </c>
      <c r="B12" s="48" t="s">
        <v>175</v>
      </c>
      <c r="C12" s="43"/>
      <c r="D12" s="47">
        <v>19000000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24.75">
      <c r="A13" s="28" t="s">
        <v>174</v>
      </c>
      <c r="B13" s="48" t="s">
        <v>176</v>
      </c>
      <c r="C13" s="43"/>
      <c r="D13" s="47">
        <v>10000000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4.75">
      <c r="A14" s="28"/>
      <c r="B14" s="44" t="s">
        <v>45</v>
      </c>
      <c r="C14" s="4"/>
      <c r="D14" s="45">
        <f>SUM(D8:D13)</f>
        <v>50344108.95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6" spans="2:11" ht="24.75">
      <c r="B16" s="7" t="s">
        <v>23</v>
      </c>
      <c r="F16" s="8" t="s">
        <v>24</v>
      </c>
      <c r="K16" s="8" t="s">
        <v>25</v>
      </c>
    </row>
  </sheetData>
  <sheetProtection/>
  <mergeCells count="15">
    <mergeCell ref="E8:E14"/>
    <mergeCell ref="F8:F14"/>
    <mergeCell ref="G8:G14"/>
    <mergeCell ref="H8:H14"/>
    <mergeCell ref="I8:I14"/>
    <mergeCell ref="J8:J14"/>
    <mergeCell ref="K8:K14"/>
    <mergeCell ref="L8:L14"/>
    <mergeCell ref="M8:M14"/>
    <mergeCell ref="N8:N14"/>
    <mergeCell ref="A1:N1"/>
    <mergeCell ref="A2:N2"/>
    <mergeCell ref="A3:N3"/>
    <mergeCell ref="A4:N4"/>
    <mergeCell ref="A5:N5"/>
  </mergeCells>
  <printOptions/>
  <pageMargins left="0" right="0" top="0.75" bottom="0" header="0.3" footer="0.17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68" zoomScaleNormal="85" zoomScaleSheetLayoutView="68" zoomScalePageLayoutView="0" workbookViewId="0" topLeftCell="A1">
      <selection activeCell="A7" sqref="A7"/>
    </sheetView>
  </sheetViews>
  <sheetFormatPr defaultColWidth="9.140625" defaultRowHeight="15"/>
  <cols>
    <col min="1" max="1" width="9.00390625" style="1" customWidth="1"/>
    <col min="2" max="2" width="69.00390625" style="1" customWidth="1"/>
    <col min="3" max="3" width="9.28125" style="1" customWidth="1"/>
    <col min="4" max="4" width="20.421875" style="1" bestFit="1" customWidth="1"/>
    <col min="5" max="5" width="18.00390625" style="1" customWidth="1"/>
    <col min="6" max="6" width="14.28125" style="1" customWidth="1"/>
    <col min="7" max="7" width="17.8515625" style="1" customWidth="1"/>
    <col min="8" max="8" width="17.281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4.57421875" style="1" customWidth="1"/>
    <col min="14" max="14" width="12.421875" style="1" customWidth="1"/>
    <col min="15" max="16384" width="9.140625" style="1" customWidth="1"/>
  </cols>
  <sheetData>
    <row r="1" spans="1:14" ht="24.75">
      <c r="A1" s="108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.75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>
      <c r="A3" s="108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4.75">
      <c r="A4" s="109" t="str">
        <f>'general infrastructure'!A4:N4</f>
        <v>aflif{s vl/b of]hgf 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4.75">
      <c r="A5" s="110" t="str">
        <f>'stha.Bi. su.'!A6:N6</f>
        <v>cf=a= @)&amp;@÷)&amp;#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78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</row>
    <row r="7" spans="1:14" ht="24.75">
      <c r="A7" s="18" t="s">
        <v>28</v>
      </c>
      <c r="B7" s="20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.75" customHeight="1">
      <c r="A8" s="28">
        <v>1</v>
      </c>
      <c r="B8" s="30" t="s">
        <v>48</v>
      </c>
      <c r="C8" s="2"/>
      <c r="D8" s="16">
        <v>200000</v>
      </c>
      <c r="E8" s="87" t="str">
        <f>'general infrastructure'!E8:E14</f>
        <v>pkef]Qmf ;ldlt / 7]Ssf</v>
      </c>
      <c r="F8" s="87"/>
      <c r="G8" s="87" t="str">
        <f>'general infrastructure'!G8:G14</f>
        <v> @)&amp;@ Dff3 </v>
      </c>
      <c r="H8" s="87" t="str">
        <f>'general infrastructure'!H8:H14</f>
        <v> @)&amp;@ Dff3 </v>
      </c>
      <c r="I8" s="87" t="str">
        <f>'general infrastructure'!I8:I14</f>
        <v> @)&amp;@ r}q </v>
      </c>
      <c r="J8" s="87" t="str">
        <f>'general infrastructure'!J8:J14</f>
        <v> @)&amp;@ r}q </v>
      </c>
      <c r="K8" s="87" t="str">
        <f>'general infrastructure'!K8:K14</f>
        <v> @)&amp;@ r}q </v>
      </c>
      <c r="L8" s="87" t="str">
        <f>'general infrastructure'!L8:L14</f>
        <v> @)&amp;! kmfNu'0f  b]vL  @)&amp;@ j}zfv </v>
      </c>
      <c r="M8" s="87" t="str">
        <f>'general infrastructure'!M8:M14</f>
        <v> @)&amp;@ h]7 d;fGt  xKtf</v>
      </c>
      <c r="N8" s="87"/>
    </row>
    <row r="9" spans="1:14" ht="24.75" customHeight="1">
      <c r="A9" s="28">
        <v>2</v>
      </c>
      <c r="B9" s="30" t="s">
        <v>49</v>
      </c>
      <c r="C9" s="2"/>
      <c r="D9" s="16">
        <v>50000</v>
      </c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24.75" customHeight="1">
      <c r="A10" s="28">
        <v>3</v>
      </c>
      <c r="B10" s="30" t="s">
        <v>50</v>
      </c>
      <c r="C10" s="2"/>
      <c r="D10" s="16">
        <v>100000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4.75" customHeight="1">
      <c r="A11" s="28">
        <v>4</v>
      </c>
      <c r="B11" s="30" t="s">
        <v>51</v>
      </c>
      <c r="C11" s="2"/>
      <c r="D11" s="16">
        <v>100000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24.75" customHeight="1">
      <c r="A12" s="28">
        <v>5</v>
      </c>
      <c r="B12" s="30" t="s">
        <v>52</v>
      </c>
      <c r="C12" s="2"/>
      <c r="D12" s="16">
        <v>100000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24.75" customHeight="1">
      <c r="A13" s="28">
        <v>6</v>
      </c>
      <c r="B13" s="30" t="s">
        <v>53</v>
      </c>
      <c r="C13" s="2"/>
      <c r="D13" s="16">
        <v>50000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24.75" customHeight="1">
      <c r="A14" s="28">
        <v>7</v>
      </c>
      <c r="B14" s="30" t="s">
        <v>54</v>
      </c>
      <c r="C14" s="2"/>
      <c r="D14" s="16">
        <v>100000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24.75" customHeight="1">
      <c r="A15" s="28">
        <v>8</v>
      </c>
      <c r="B15" s="30" t="s">
        <v>55</v>
      </c>
      <c r="C15" s="2"/>
      <c r="D15" s="16">
        <v>100000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24.75" customHeight="1">
      <c r="A16" s="28">
        <v>9</v>
      </c>
      <c r="B16" s="30" t="s">
        <v>56</v>
      </c>
      <c r="C16" s="2"/>
      <c r="D16" s="16">
        <v>100000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24.75" customHeight="1">
      <c r="A17" s="28">
        <v>10</v>
      </c>
      <c r="B17" s="30" t="s">
        <v>57</v>
      </c>
      <c r="C17" s="2"/>
      <c r="D17" s="16">
        <v>200000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24.75" customHeight="1">
      <c r="A18" s="28">
        <v>11</v>
      </c>
      <c r="B18" s="30" t="s">
        <v>58</v>
      </c>
      <c r="C18" s="2"/>
      <c r="D18" s="16">
        <v>200000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24.75" customHeight="1">
      <c r="A19" s="28">
        <v>12</v>
      </c>
      <c r="B19" s="30" t="s">
        <v>59</v>
      </c>
      <c r="C19" s="2"/>
      <c r="D19" s="16">
        <v>265000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24.75" customHeight="1">
      <c r="A20" s="28">
        <v>13</v>
      </c>
      <c r="B20" s="30" t="s">
        <v>60</v>
      </c>
      <c r="C20" s="2"/>
      <c r="D20" s="16">
        <v>150000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24.75" customHeight="1">
      <c r="A21" s="28">
        <v>14</v>
      </c>
      <c r="B21" s="30" t="s">
        <v>61</v>
      </c>
      <c r="C21" s="2"/>
      <c r="D21" s="16">
        <v>300000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24.75" customHeight="1">
      <c r="A22" s="28">
        <v>15</v>
      </c>
      <c r="B22" s="30" t="s">
        <v>62</v>
      </c>
      <c r="C22" s="2"/>
      <c r="D22" s="16">
        <v>355000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24.75" customHeight="1">
      <c r="A23" s="28">
        <v>16</v>
      </c>
      <c r="B23" s="30" t="s">
        <v>63</v>
      </c>
      <c r="C23" s="2"/>
      <c r="D23" s="16">
        <v>200000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24.75" customHeight="1">
      <c r="A24" s="28">
        <v>17</v>
      </c>
      <c r="B24" s="30" t="s">
        <v>64</v>
      </c>
      <c r="C24" s="2"/>
      <c r="D24" s="16">
        <v>200000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24.75" customHeight="1">
      <c r="A25" s="28">
        <v>18</v>
      </c>
      <c r="B25" s="30" t="s">
        <v>65</v>
      </c>
      <c r="C25" s="2"/>
      <c r="D25" s="16">
        <v>200000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24.75" customHeight="1">
      <c r="A26" s="28">
        <v>19</v>
      </c>
      <c r="B26" s="30" t="s">
        <v>66</v>
      </c>
      <c r="C26" s="2"/>
      <c r="D26" s="16">
        <v>350000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39" customHeight="1">
      <c r="A27" s="28">
        <v>20</v>
      </c>
      <c r="B27" s="30" t="s">
        <v>67</v>
      </c>
      <c r="C27" s="2"/>
      <c r="D27" s="16">
        <v>225000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24.75" customHeight="1">
      <c r="A28" s="28">
        <v>21</v>
      </c>
      <c r="B28" s="30" t="s">
        <v>68</v>
      </c>
      <c r="C28" s="2"/>
      <c r="D28" s="16">
        <v>150000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ht="24.75" customHeight="1">
      <c r="A29" s="28">
        <v>22</v>
      </c>
      <c r="B29" s="30" t="s">
        <v>69</v>
      </c>
      <c r="C29" s="2"/>
      <c r="D29" s="16">
        <v>150000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</row>
    <row r="30" spans="1:14" ht="24.75" customHeight="1">
      <c r="A30" s="28">
        <v>23</v>
      </c>
      <c r="B30" s="30" t="s">
        <v>70</v>
      </c>
      <c r="C30" s="2"/>
      <c r="D30" s="16">
        <v>300000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ht="24.75" customHeight="1">
      <c r="A31" s="28">
        <v>24</v>
      </c>
      <c r="B31" s="30" t="s">
        <v>71</v>
      </c>
      <c r="C31" s="2"/>
      <c r="D31" s="16">
        <v>300000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</row>
    <row r="32" spans="1:14" ht="24.75" customHeight="1">
      <c r="A32" s="28">
        <v>25</v>
      </c>
      <c r="B32" s="30" t="s">
        <v>72</v>
      </c>
      <c r="C32" s="2"/>
      <c r="D32" s="16">
        <v>300000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ht="24.75" customHeight="1">
      <c r="A33" s="28">
        <v>26</v>
      </c>
      <c r="B33" s="30" t="s">
        <v>73</v>
      </c>
      <c r="C33" s="2"/>
      <c r="D33" s="16">
        <v>350000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</row>
    <row r="34" spans="1:14" ht="36.75">
      <c r="A34" s="28">
        <v>27</v>
      </c>
      <c r="B34" s="30" t="s">
        <v>74</v>
      </c>
      <c r="C34" s="2"/>
      <c r="D34" s="16">
        <v>275000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14" ht="22.5" customHeight="1">
      <c r="A35" s="28">
        <v>28</v>
      </c>
      <c r="B35" s="30" t="s">
        <v>75</v>
      </c>
      <c r="C35" s="2"/>
      <c r="D35" s="16">
        <v>218948.61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1:14" ht="24.75">
      <c r="A36" s="28"/>
      <c r="B36" s="49" t="s">
        <v>45</v>
      </c>
      <c r="C36" s="2"/>
      <c r="D36" s="45">
        <f>SUM(D8:D35)</f>
        <v>5588948.61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9" spans="2:11" ht="24.75">
      <c r="B39" s="7" t="s">
        <v>23</v>
      </c>
      <c r="F39" s="8" t="s">
        <v>24</v>
      </c>
      <c r="K39" s="8" t="s">
        <v>25</v>
      </c>
    </row>
  </sheetData>
  <sheetProtection/>
  <mergeCells count="15">
    <mergeCell ref="E8:E36"/>
    <mergeCell ref="F8:F36"/>
    <mergeCell ref="G8:G36"/>
    <mergeCell ref="H8:H36"/>
    <mergeCell ref="I8:I36"/>
    <mergeCell ref="J8:J36"/>
    <mergeCell ref="K8:K36"/>
    <mergeCell ref="L8:L36"/>
    <mergeCell ref="M8:M36"/>
    <mergeCell ref="N8:N36"/>
    <mergeCell ref="A1:N1"/>
    <mergeCell ref="A2:N2"/>
    <mergeCell ref="A3:N3"/>
    <mergeCell ref="A4:N4"/>
    <mergeCell ref="A5:N5"/>
  </mergeCells>
  <printOptions/>
  <pageMargins left="0.17" right="0.17" top="0.75" bottom="0.24" header="0.3" footer="0.17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Normal="85" zoomScalePageLayoutView="0" workbookViewId="0" topLeftCell="A5">
      <selection activeCell="B8" sqref="B8"/>
    </sheetView>
  </sheetViews>
  <sheetFormatPr defaultColWidth="9.140625" defaultRowHeight="15"/>
  <cols>
    <col min="1" max="1" width="9.00390625" style="1" customWidth="1"/>
    <col min="2" max="2" width="69.57421875" style="1" customWidth="1"/>
    <col min="3" max="3" width="9.28125" style="1" customWidth="1"/>
    <col min="4" max="4" width="22.57421875" style="1" customWidth="1"/>
    <col min="5" max="5" width="19.7109375" style="1" customWidth="1"/>
    <col min="6" max="6" width="14.28125" style="1" customWidth="1"/>
    <col min="7" max="7" width="18.140625" style="1" customWidth="1"/>
    <col min="8" max="8" width="17.281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4.140625" style="1" customWidth="1"/>
    <col min="14" max="14" width="11.8515625" style="1" customWidth="1"/>
    <col min="15" max="16384" width="9.140625" style="1" customWidth="1"/>
  </cols>
  <sheetData>
    <row r="1" spans="1:14" ht="44.2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.75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44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4" ht="44.25">
      <c r="A5" s="101" t="str">
        <f>Promotional!A4</f>
        <v>aflif{s vl/b of]hgf 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9.25">
      <c r="A6" s="102" t="str">
        <f>'stha.Bi. su.'!A6:N6</f>
        <v>cf=a= @)&amp;@÷)&amp;#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99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1:14" ht="24.75">
      <c r="A8" s="3" t="s">
        <v>30</v>
      </c>
      <c r="B8" s="9" t="s">
        <v>29</v>
      </c>
      <c r="C8" s="2"/>
      <c r="D8" s="2"/>
      <c r="E8" s="87" t="str">
        <f>Promotional!E8</f>
        <v>pkef]Qmf ;ldlt / 7]Ssf</v>
      </c>
      <c r="F8" s="87"/>
      <c r="G8" s="87" t="str">
        <f>Promotional!G8</f>
        <v> @)&amp;@ Dff3 </v>
      </c>
      <c r="H8" s="87" t="str">
        <f>Promotional!H8</f>
        <v> @)&amp;@ Dff3 </v>
      </c>
      <c r="I8" s="87" t="str">
        <f>Promotional!I8</f>
        <v> @)&amp;@ r}q </v>
      </c>
      <c r="J8" s="87" t="str">
        <f>Promotional!J8</f>
        <v> @)&amp;@ r}q </v>
      </c>
      <c r="K8" s="87" t="str">
        <f>Promotional!K8</f>
        <v> @)&amp;@ r}q </v>
      </c>
      <c r="L8" s="87" t="str">
        <f>Promotional!L8</f>
        <v> @)&amp;! kmfNu'0f  b]vL  @)&amp;@ j}zfv </v>
      </c>
      <c r="M8" s="87" t="str">
        <f>Promotional!M8</f>
        <v> @)&amp;@ h]7 d;fGt  xKtf</v>
      </c>
      <c r="N8" s="87"/>
    </row>
    <row r="9" spans="1:14" ht="49.5">
      <c r="A9" s="28">
        <v>1</v>
      </c>
      <c r="B9" s="51" t="s">
        <v>76</v>
      </c>
      <c r="C9" s="2"/>
      <c r="D9" s="17">
        <v>200000</v>
      </c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ht="24.75">
      <c r="A10" s="28">
        <v>2</v>
      </c>
      <c r="B10" s="51" t="s">
        <v>77</v>
      </c>
      <c r="C10" s="2"/>
      <c r="D10" s="17">
        <v>200000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49.5">
      <c r="A11" s="28">
        <v>3</v>
      </c>
      <c r="B11" s="51" t="s">
        <v>78</v>
      </c>
      <c r="C11" s="2"/>
      <c r="D11" s="17">
        <v>200000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24.75">
      <c r="A12" s="28">
        <v>4</v>
      </c>
      <c r="B12" s="51" t="s">
        <v>79</v>
      </c>
      <c r="C12" s="2"/>
      <c r="D12" s="17">
        <v>50000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49.5">
      <c r="A13" s="28">
        <v>5</v>
      </c>
      <c r="B13" s="51" t="s">
        <v>80</v>
      </c>
      <c r="C13" s="2"/>
      <c r="D13" s="17">
        <v>60000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24.75">
      <c r="A14" s="28">
        <v>6</v>
      </c>
      <c r="B14" s="51" t="s">
        <v>81</v>
      </c>
      <c r="C14" s="2"/>
      <c r="D14" s="17">
        <v>300000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24.75">
      <c r="A15" s="28">
        <v>7</v>
      </c>
      <c r="B15" s="51" t="s">
        <v>82</v>
      </c>
      <c r="C15" s="2"/>
      <c r="D15" s="17">
        <v>300000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24.75">
      <c r="A16" s="28">
        <v>8</v>
      </c>
      <c r="B16" s="51" t="s">
        <v>83</v>
      </c>
      <c r="C16" s="2"/>
      <c r="D16" s="17">
        <v>250000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24.75">
      <c r="A17" s="28">
        <v>9</v>
      </c>
      <c r="B17" s="51" t="s">
        <v>84</v>
      </c>
      <c r="C17" s="2"/>
      <c r="D17" s="17">
        <v>500000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24.75">
      <c r="A18" s="28">
        <v>10</v>
      </c>
      <c r="B18" s="51" t="s">
        <v>85</v>
      </c>
      <c r="C18" s="2"/>
      <c r="D18" s="17">
        <v>105000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49.5">
      <c r="A19" s="28">
        <v>11</v>
      </c>
      <c r="B19" s="51" t="s">
        <v>86</v>
      </c>
      <c r="C19" s="2"/>
      <c r="D19" s="17">
        <v>150000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49.5">
      <c r="A20" s="28">
        <v>12</v>
      </c>
      <c r="B20" s="51" t="s">
        <v>87</v>
      </c>
      <c r="C20" s="2"/>
      <c r="D20" s="17">
        <v>100000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24.75">
      <c r="A21" s="28">
        <v>13</v>
      </c>
      <c r="B21" s="51" t="s">
        <v>88</v>
      </c>
      <c r="C21" s="2"/>
      <c r="D21" s="17">
        <v>200000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24.75">
      <c r="A22" s="28">
        <v>14</v>
      </c>
      <c r="B22" s="51" t="s">
        <v>89</v>
      </c>
      <c r="C22" s="2"/>
      <c r="D22" s="17">
        <v>150000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49.5">
      <c r="A23" s="28">
        <v>15</v>
      </c>
      <c r="B23" s="51" t="s">
        <v>46</v>
      </c>
      <c r="C23" s="2"/>
      <c r="D23" s="17">
        <v>1310000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49.5">
      <c r="A24" s="28">
        <v>16</v>
      </c>
      <c r="B24" s="51" t="s">
        <v>90</v>
      </c>
      <c r="C24" s="2"/>
      <c r="D24" s="17">
        <v>190000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24.75">
      <c r="A25" s="28">
        <v>17</v>
      </c>
      <c r="B25" s="51" t="s">
        <v>91</v>
      </c>
      <c r="C25" s="2"/>
      <c r="D25" s="17">
        <v>60000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24.75">
      <c r="A26" s="27"/>
      <c r="B26" s="50" t="s">
        <v>45</v>
      </c>
      <c r="C26" s="4"/>
      <c r="D26" s="52">
        <f>SUM(D9:D25)</f>
        <v>4325000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9" spans="2:11" ht="24.75">
      <c r="B29" s="7" t="s">
        <v>23</v>
      </c>
      <c r="F29" s="8" t="s">
        <v>24</v>
      </c>
      <c r="K29" s="8" t="s">
        <v>25</v>
      </c>
    </row>
  </sheetData>
  <sheetProtection/>
  <mergeCells count="15">
    <mergeCell ref="E8:E26"/>
    <mergeCell ref="F8:F26"/>
    <mergeCell ref="G8:G26"/>
    <mergeCell ref="H8:H26"/>
    <mergeCell ref="I8:I26"/>
    <mergeCell ref="J8:J26"/>
    <mergeCell ref="K8:K26"/>
    <mergeCell ref="L8:L26"/>
    <mergeCell ref="M8:M26"/>
    <mergeCell ref="N8:N26"/>
    <mergeCell ref="A1:N1"/>
    <mergeCell ref="A2:N2"/>
    <mergeCell ref="A3:N3"/>
    <mergeCell ref="A5:N5"/>
    <mergeCell ref="A6:N6"/>
  </mergeCells>
  <printOptions/>
  <pageMargins left="0.17" right="0.17" top="0.75" bottom="0.24" header="0.3" footer="0.17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60" zoomScaleNormal="85" zoomScalePageLayoutView="0" workbookViewId="0" topLeftCell="A3">
      <selection activeCell="B8" sqref="B8"/>
    </sheetView>
  </sheetViews>
  <sheetFormatPr defaultColWidth="9.140625" defaultRowHeight="15"/>
  <cols>
    <col min="1" max="1" width="9.00390625" style="1" customWidth="1"/>
    <col min="2" max="2" width="69.140625" style="1" customWidth="1"/>
    <col min="3" max="3" width="9.28125" style="1" customWidth="1"/>
    <col min="4" max="4" width="24.421875" style="1" customWidth="1"/>
    <col min="5" max="5" width="18.28125" style="1" customWidth="1"/>
    <col min="6" max="6" width="14.28125" style="1" customWidth="1"/>
    <col min="7" max="7" width="17.8515625" style="1" customWidth="1"/>
    <col min="8" max="8" width="15.8515625" style="1" customWidth="1"/>
    <col min="9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3.57421875" style="1" customWidth="1"/>
    <col min="14" max="14" width="12.421875" style="1" customWidth="1"/>
    <col min="15" max="16384" width="9.140625" style="1" customWidth="1"/>
  </cols>
  <sheetData>
    <row r="1" spans="1:14" ht="44.2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.75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44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4" ht="44.25">
      <c r="A5" s="101" t="str">
        <f>Mahila!A5</f>
        <v>aflif{s vl/b of]hgf 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9.25">
      <c r="A6" s="102" t="str">
        <f>'stha.Bi. su.'!A6:N6</f>
        <v>cf=a= @)&amp;@÷)&amp;#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99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1:14" ht="24.75">
      <c r="A8" s="3" t="s">
        <v>32</v>
      </c>
      <c r="B8" s="9" t="s">
        <v>31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.75">
      <c r="A9" s="6">
        <v>1</v>
      </c>
      <c r="B9" s="57" t="s">
        <v>92</v>
      </c>
      <c r="C9" s="54"/>
      <c r="D9" s="17">
        <v>200000</v>
      </c>
      <c r="E9" s="87" t="str">
        <f>Mahila!E8</f>
        <v>pkef]Qmf ;ldlt / 7]Ssf</v>
      </c>
      <c r="F9" s="87"/>
      <c r="G9" s="87" t="str">
        <f>Mahila!G8</f>
        <v> @)&amp;@ Dff3 </v>
      </c>
      <c r="H9" s="87" t="str">
        <f>Mahila!H8</f>
        <v> @)&amp;@ Dff3 </v>
      </c>
      <c r="I9" s="87" t="str">
        <f>Mahila!I8</f>
        <v> @)&amp;@ r}q </v>
      </c>
      <c r="J9" s="87" t="str">
        <f>Mahila!J8</f>
        <v> @)&amp;@ r}q </v>
      </c>
      <c r="K9" s="87" t="str">
        <f>Mahila!K8</f>
        <v> @)&amp;@ r}q </v>
      </c>
      <c r="L9" s="87" t="str">
        <f>Mahila!L8</f>
        <v> @)&amp;! kmfNu'0f  b]vL  @)&amp;@ j}zfv </v>
      </c>
      <c r="M9" s="87" t="str">
        <f>Mahila!M8</f>
        <v> @)&amp;@ h]7 d;fGt  xKtf</v>
      </c>
      <c r="N9" s="87"/>
    </row>
    <row r="10" spans="1:14" ht="24.75">
      <c r="A10" s="6">
        <v>2</v>
      </c>
      <c r="B10" s="55" t="s">
        <v>93</v>
      </c>
      <c r="C10" s="54"/>
      <c r="D10" s="17">
        <v>400000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45">
      <c r="A11" s="6">
        <v>3</v>
      </c>
      <c r="B11" s="56" t="s">
        <v>94</v>
      </c>
      <c r="C11" s="54"/>
      <c r="D11" s="17">
        <v>400000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45">
      <c r="A12" s="6">
        <v>4</v>
      </c>
      <c r="B12" s="57" t="s">
        <v>95</v>
      </c>
      <c r="C12" s="54"/>
      <c r="D12" s="17">
        <v>210000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35.25" customHeight="1">
      <c r="A13" s="6">
        <v>5</v>
      </c>
      <c r="B13" s="57" t="s">
        <v>96</v>
      </c>
      <c r="C13" s="54"/>
      <c r="D13" s="17">
        <v>50000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45">
      <c r="A14" s="6">
        <v>6</v>
      </c>
      <c r="B14" s="57" t="s">
        <v>97</v>
      </c>
      <c r="C14" s="54"/>
      <c r="D14" s="17">
        <v>100000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ht="45">
      <c r="A15" s="6">
        <v>7</v>
      </c>
      <c r="B15" s="57" t="s">
        <v>98</v>
      </c>
      <c r="C15" s="54"/>
      <c r="D15" s="17">
        <v>100000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24.75">
      <c r="A16" s="6">
        <v>8</v>
      </c>
      <c r="B16" s="57" t="s">
        <v>99</v>
      </c>
      <c r="C16" s="54"/>
      <c r="D16" s="17">
        <v>100000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24.75">
      <c r="A17" s="6">
        <v>9</v>
      </c>
      <c r="B17" s="57" t="s">
        <v>100</v>
      </c>
      <c r="C17" s="54"/>
      <c r="D17" s="17">
        <v>500000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24.75">
      <c r="A18" s="6">
        <v>10</v>
      </c>
      <c r="B18" s="57" t="s">
        <v>101</v>
      </c>
      <c r="C18" s="54"/>
      <c r="D18" s="17">
        <v>500000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</row>
    <row r="19" spans="1:14" ht="24.75">
      <c r="A19" s="6">
        <v>11</v>
      </c>
      <c r="B19" s="57" t="s">
        <v>102</v>
      </c>
      <c r="C19" s="54"/>
      <c r="D19" s="17">
        <v>50000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0" spans="1:14" ht="24.75">
      <c r="A20" s="6">
        <v>12</v>
      </c>
      <c r="B20" s="57" t="s">
        <v>103</v>
      </c>
      <c r="C20" s="54"/>
      <c r="D20" s="17">
        <v>50000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ht="24.75">
      <c r="A21" s="6">
        <v>13</v>
      </c>
      <c r="B21" s="57" t="s">
        <v>104</v>
      </c>
      <c r="C21" s="54"/>
      <c r="D21" s="17">
        <v>50000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</row>
    <row r="22" spans="1:14" ht="45">
      <c r="A22" s="6">
        <v>14</v>
      </c>
      <c r="B22" s="57" t="s">
        <v>105</v>
      </c>
      <c r="C22" s="54"/>
      <c r="D22" s="17">
        <v>50000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4" ht="24.75">
      <c r="A23" s="6">
        <v>15</v>
      </c>
      <c r="B23" s="57" t="s">
        <v>106</v>
      </c>
      <c r="C23" s="54"/>
      <c r="D23" s="17">
        <v>165000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</row>
    <row r="24" spans="1:14" ht="24.75">
      <c r="A24" s="6">
        <v>16</v>
      </c>
      <c r="B24" s="57" t="s">
        <v>107</v>
      </c>
      <c r="C24" s="54"/>
      <c r="D24" s="17">
        <v>300000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14" ht="45">
      <c r="A25" s="6">
        <v>17</v>
      </c>
      <c r="B25" s="57" t="s">
        <v>108</v>
      </c>
      <c r="C25" s="54"/>
      <c r="D25" s="17">
        <v>500000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4" ht="24.75">
      <c r="A26" s="6">
        <v>18</v>
      </c>
      <c r="B26" s="57" t="s">
        <v>109</v>
      </c>
      <c r="C26" s="54"/>
      <c r="D26" s="17">
        <v>500000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ht="24.75">
      <c r="A27" s="6">
        <v>19</v>
      </c>
      <c r="B27" s="57" t="s">
        <v>110</v>
      </c>
      <c r="C27" s="54"/>
      <c r="D27" s="17">
        <v>100000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</row>
    <row r="28" spans="1:14" ht="24.75">
      <c r="A28" s="6"/>
      <c r="B28" s="61" t="s">
        <v>45</v>
      </c>
      <c r="C28" s="62"/>
      <c r="D28" s="63">
        <f>SUM(D9:D27)</f>
        <v>4325000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24.75">
      <c r="A29" s="11"/>
      <c r="B29" s="58"/>
      <c r="C29" s="59"/>
      <c r="D29" s="60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1" spans="2:11" ht="24.75">
      <c r="B31" s="7" t="s">
        <v>23</v>
      </c>
      <c r="F31" s="8" t="s">
        <v>24</v>
      </c>
      <c r="K31" s="8" t="s">
        <v>25</v>
      </c>
    </row>
  </sheetData>
  <sheetProtection/>
  <mergeCells count="15">
    <mergeCell ref="E9:E28"/>
    <mergeCell ref="F9:F28"/>
    <mergeCell ref="G9:G28"/>
    <mergeCell ref="H9:H28"/>
    <mergeCell ref="I9:I28"/>
    <mergeCell ref="J9:J28"/>
    <mergeCell ref="K9:K28"/>
    <mergeCell ref="L9:L28"/>
    <mergeCell ref="M9:M28"/>
    <mergeCell ref="N9:N28"/>
    <mergeCell ref="A1:N1"/>
    <mergeCell ref="A2:N2"/>
    <mergeCell ref="A3:N3"/>
    <mergeCell ref="A5:N5"/>
    <mergeCell ref="A6:N6"/>
  </mergeCells>
  <printOptions/>
  <pageMargins left="0.17" right="0.17" top="0.75" bottom="0.24" header="0.3" footer="0.17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Normal="85" zoomScalePageLayoutView="0" workbookViewId="0" topLeftCell="A5">
      <selection activeCell="B8" sqref="B8"/>
    </sheetView>
  </sheetViews>
  <sheetFormatPr defaultColWidth="9.140625" defaultRowHeight="15"/>
  <cols>
    <col min="1" max="1" width="9.00390625" style="1" customWidth="1"/>
    <col min="2" max="2" width="80.28125" style="1" customWidth="1"/>
    <col min="3" max="3" width="9.28125" style="1" customWidth="1"/>
    <col min="4" max="4" width="23.7109375" style="1" customWidth="1"/>
    <col min="5" max="5" width="11.57421875" style="1" customWidth="1"/>
    <col min="6" max="6" width="14.28125" style="1" customWidth="1"/>
    <col min="7" max="7" width="17.8515625" style="1" customWidth="1"/>
    <col min="8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5.28125" style="1" customWidth="1"/>
    <col min="14" max="14" width="12.421875" style="1" customWidth="1"/>
    <col min="15" max="16384" width="9.140625" style="1" customWidth="1"/>
  </cols>
  <sheetData>
    <row r="1" spans="1:14" ht="44.25">
      <c r="A1" s="99" t="s">
        <v>14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33.75">
      <c r="A2" s="100" t="s">
        <v>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44.25">
      <c r="A3" s="99" t="s">
        <v>16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4" ht="44.25">
      <c r="A5" s="101" t="str">
        <f>Balbalika!A5</f>
        <v>aflif{s vl/b of]hgf 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29.25">
      <c r="A6" s="102" t="str">
        <f>'stha.Bi. su.'!A6:N6</f>
        <v>cf=a= @)&amp;@÷)&amp;#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99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</row>
    <row r="8" spans="1:14" ht="49.5">
      <c r="A8" s="31" t="s">
        <v>33</v>
      </c>
      <c r="B8" s="32" t="s">
        <v>34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24.75" customHeight="1">
      <c r="A9" s="27">
        <v>1</v>
      </c>
      <c r="B9" s="22" t="s">
        <v>111</v>
      </c>
      <c r="C9" s="33"/>
      <c r="D9" s="53">
        <v>200000</v>
      </c>
      <c r="E9" s="107" t="str">
        <f>Balbalika!E9</f>
        <v>pkef]Qmf ;ldlt / 7]Ssf</v>
      </c>
      <c r="F9" s="107"/>
      <c r="G9" s="107" t="str">
        <f>Balbalika!G9</f>
        <v> @)&amp;@ Dff3 </v>
      </c>
      <c r="H9" s="107" t="str">
        <f>Balbalika!H9</f>
        <v> @)&amp;@ Dff3 </v>
      </c>
      <c r="I9" s="107" t="str">
        <f>Balbalika!I9</f>
        <v> @)&amp;@ r}q </v>
      </c>
      <c r="J9" s="107" t="str">
        <f>Balbalika!J9</f>
        <v> @)&amp;@ r}q </v>
      </c>
      <c r="K9" s="107" t="str">
        <f>Balbalika!K9</f>
        <v> @)&amp;@ r}q </v>
      </c>
      <c r="L9" s="107" t="str">
        <f>Balbalika!L9</f>
        <v> @)&amp;! kmfNu'0f  b]vL  @)&amp;@ j}zfv </v>
      </c>
      <c r="M9" s="107" t="str">
        <f>Balbalika!M9</f>
        <v> @)&amp;@ h]7 d;fGt  xKtf</v>
      </c>
      <c r="N9" s="107"/>
    </row>
    <row r="10" spans="1:14" ht="24.75">
      <c r="A10" s="27">
        <v>2</v>
      </c>
      <c r="B10" s="22" t="s">
        <v>112</v>
      </c>
      <c r="C10" s="33"/>
      <c r="D10" s="53">
        <v>500000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24.75">
      <c r="A11" s="27">
        <v>3</v>
      </c>
      <c r="B11" s="22" t="s">
        <v>113</v>
      </c>
      <c r="C11" s="33"/>
      <c r="D11" s="53">
        <v>500000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45">
      <c r="A12" s="27">
        <v>4</v>
      </c>
      <c r="B12" s="22" t="s">
        <v>114</v>
      </c>
      <c r="C12" s="33"/>
      <c r="D12" s="53">
        <v>115000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24.75">
      <c r="A13" s="27">
        <v>5</v>
      </c>
      <c r="B13" s="22" t="s">
        <v>115</v>
      </c>
      <c r="C13" s="33"/>
      <c r="D13" s="53">
        <v>1100000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4.75">
      <c r="A14" s="27">
        <v>6</v>
      </c>
      <c r="B14" s="22" t="s">
        <v>116</v>
      </c>
      <c r="C14" s="33"/>
      <c r="D14" s="53">
        <v>1320000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  <row r="15" spans="1:14" ht="24.75">
      <c r="A15" s="27">
        <v>7</v>
      </c>
      <c r="B15" s="22" t="s">
        <v>117</v>
      </c>
      <c r="C15" s="33"/>
      <c r="D15" s="53">
        <v>750000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  <row r="16" spans="1:14" ht="24.75">
      <c r="A16" s="27">
        <v>8</v>
      </c>
      <c r="B16" s="22" t="s">
        <v>118</v>
      </c>
      <c r="C16" s="33"/>
      <c r="D16" s="53">
        <v>500000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</row>
    <row r="17" spans="1:14" ht="24.75">
      <c r="A17" s="27">
        <v>9</v>
      </c>
      <c r="B17" s="22" t="s">
        <v>119</v>
      </c>
      <c r="C17" s="33"/>
      <c r="D17" s="53">
        <v>500000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24.75">
      <c r="A18" s="27">
        <v>10</v>
      </c>
      <c r="B18" s="22" t="s">
        <v>120</v>
      </c>
      <c r="C18" s="33"/>
      <c r="D18" s="53">
        <v>500000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</row>
    <row r="19" spans="1:14" ht="24.75">
      <c r="A19" s="27">
        <v>11</v>
      </c>
      <c r="B19" s="22" t="s">
        <v>121</v>
      </c>
      <c r="C19" s="33"/>
      <c r="D19" s="53">
        <v>500000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24.75">
      <c r="A20" s="27"/>
      <c r="B20" s="65" t="s">
        <v>45</v>
      </c>
      <c r="C20" s="64"/>
      <c r="D20" s="66">
        <f>SUM(D9:D19)</f>
        <v>6485000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3" spans="2:11" ht="24.75">
      <c r="B23" s="7" t="s">
        <v>23</v>
      </c>
      <c r="F23" s="8" t="s">
        <v>24</v>
      </c>
      <c r="K23" s="8" t="s">
        <v>25</v>
      </c>
    </row>
  </sheetData>
  <sheetProtection/>
  <mergeCells count="15">
    <mergeCell ref="E9:E20"/>
    <mergeCell ref="F9:F20"/>
    <mergeCell ref="G9:G20"/>
    <mergeCell ref="H9:H20"/>
    <mergeCell ref="I9:I20"/>
    <mergeCell ref="J9:J20"/>
    <mergeCell ref="K9:K20"/>
    <mergeCell ref="L9:L20"/>
    <mergeCell ref="M9:M20"/>
    <mergeCell ref="N9:N20"/>
    <mergeCell ref="A1:N1"/>
    <mergeCell ref="A2:N2"/>
    <mergeCell ref="A3:N3"/>
    <mergeCell ref="A5:N5"/>
    <mergeCell ref="A6:N6"/>
  </mergeCells>
  <printOptions/>
  <pageMargins left="0.17" right="0.17" top="0.75" bottom="0.24" header="0.3" footer="0.17"/>
  <pageSetup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70" zoomScaleNormal="85" zoomScaleSheetLayoutView="70" zoomScalePageLayoutView="0" workbookViewId="0" topLeftCell="A4">
      <selection activeCell="H8" sqref="H8:H20"/>
    </sheetView>
  </sheetViews>
  <sheetFormatPr defaultColWidth="9.140625" defaultRowHeight="15"/>
  <cols>
    <col min="1" max="1" width="9.00390625" style="1" customWidth="1"/>
    <col min="2" max="2" width="80.28125" style="1" customWidth="1"/>
    <col min="3" max="3" width="9.28125" style="1" customWidth="1"/>
    <col min="4" max="4" width="20.28125" style="1" bestFit="1" customWidth="1"/>
    <col min="5" max="5" width="11.57421875" style="1" customWidth="1"/>
    <col min="6" max="6" width="14.28125" style="1" customWidth="1"/>
    <col min="7" max="7" width="17.8515625" style="1" customWidth="1"/>
    <col min="8" max="9" width="15.57421875" style="1" customWidth="1"/>
    <col min="10" max="10" width="15.28125" style="1" customWidth="1"/>
    <col min="11" max="11" width="16.57421875" style="1" customWidth="1"/>
    <col min="12" max="12" width="12.57421875" style="1" customWidth="1"/>
    <col min="13" max="13" width="15.28125" style="1" customWidth="1"/>
    <col min="14" max="14" width="12.421875" style="1" customWidth="1"/>
    <col min="15" max="16384" width="9.140625" style="1" customWidth="1"/>
  </cols>
  <sheetData>
    <row r="1" spans="1:14" ht="24.75">
      <c r="A1" s="108" t="s">
        <v>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4.75">
      <c r="A2" s="108" t="s">
        <v>15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4.75">
      <c r="A3" s="108" t="s">
        <v>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4.75">
      <c r="A4" s="109" t="str">
        <f>Disadvantages!A5</f>
        <v>aflif{s vl/b of]hgf 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24.75">
      <c r="A5" s="110" t="str">
        <f>'stha.Bi. su.'!A6:N6</f>
        <v>cf=a= @)&amp;@÷)&amp;#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72">
      <c r="A6" s="19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19" t="s">
        <v>10</v>
      </c>
      <c r="L6" s="19" t="s">
        <v>11</v>
      </c>
      <c r="M6" s="19" t="s">
        <v>12</v>
      </c>
      <c r="N6" s="19" t="s">
        <v>13</v>
      </c>
    </row>
    <row r="7" spans="1:14" s="26" customFormat="1" ht="15">
      <c r="A7" s="23" t="s">
        <v>43</v>
      </c>
      <c r="B7" s="24" t="s">
        <v>42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s="26" customFormat="1" ht="24.75" customHeight="1">
      <c r="A8" s="21">
        <v>1</v>
      </c>
      <c r="B8" s="70" t="s">
        <v>122</v>
      </c>
      <c r="C8" s="71"/>
      <c r="D8" s="72">
        <v>500000</v>
      </c>
      <c r="E8" s="117" t="s">
        <v>38</v>
      </c>
      <c r="F8" s="120"/>
      <c r="G8" s="114" t="str">
        <f>Disadvantages!G9</f>
        <v> @)&amp;@ Dff3 </v>
      </c>
      <c r="H8" s="114" t="str">
        <f>Disadvantages!H9</f>
        <v> @)&amp;@ Dff3 </v>
      </c>
      <c r="I8" s="111"/>
      <c r="J8" s="111"/>
      <c r="K8" s="111"/>
      <c r="L8" s="114" t="s">
        <v>135</v>
      </c>
      <c r="M8" s="114" t="str">
        <f>Disadvantages!M9</f>
        <v> @)&amp;@ h]7 d;fGt  xKtf</v>
      </c>
      <c r="N8" s="111"/>
    </row>
    <row r="9" spans="1:14" s="26" customFormat="1" ht="18">
      <c r="A9" s="21">
        <v>2</v>
      </c>
      <c r="B9" s="70" t="s">
        <v>123</v>
      </c>
      <c r="C9" s="71"/>
      <c r="D9" s="72">
        <v>500000</v>
      </c>
      <c r="E9" s="118"/>
      <c r="F9" s="121"/>
      <c r="G9" s="115"/>
      <c r="H9" s="115"/>
      <c r="I9" s="112"/>
      <c r="J9" s="112"/>
      <c r="K9" s="112"/>
      <c r="L9" s="115"/>
      <c r="M9" s="115"/>
      <c r="N9" s="112"/>
    </row>
    <row r="10" spans="1:14" s="26" customFormat="1" ht="18">
      <c r="A10" s="21">
        <v>3</v>
      </c>
      <c r="B10" s="70" t="s">
        <v>124</v>
      </c>
      <c r="C10" s="71"/>
      <c r="D10" s="72">
        <v>300000</v>
      </c>
      <c r="E10" s="118"/>
      <c r="F10" s="121"/>
      <c r="G10" s="115"/>
      <c r="H10" s="115"/>
      <c r="I10" s="112"/>
      <c r="J10" s="112"/>
      <c r="K10" s="112"/>
      <c r="L10" s="115"/>
      <c r="M10" s="115"/>
      <c r="N10" s="112"/>
    </row>
    <row r="11" spans="1:14" s="26" customFormat="1" ht="18">
      <c r="A11" s="21">
        <v>4</v>
      </c>
      <c r="B11" s="70" t="s">
        <v>125</v>
      </c>
      <c r="C11" s="71"/>
      <c r="D11" s="72">
        <v>500000</v>
      </c>
      <c r="E11" s="118"/>
      <c r="F11" s="121"/>
      <c r="G11" s="115"/>
      <c r="H11" s="115"/>
      <c r="I11" s="112"/>
      <c r="J11" s="112"/>
      <c r="K11" s="112"/>
      <c r="L11" s="115"/>
      <c r="M11" s="115"/>
      <c r="N11" s="112"/>
    </row>
    <row r="12" spans="1:14" s="26" customFormat="1" ht="18">
      <c r="A12" s="21">
        <v>5</v>
      </c>
      <c r="B12" s="70" t="s">
        <v>126</v>
      </c>
      <c r="C12" s="71"/>
      <c r="D12" s="72">
        <v>350000</v>
      </c>
      <c r="E12" s="118"/>
      <c r="F12" s="121"/>
      <c r="G12" s="115"/>
      <c r="H12" s="115"/>
      <c r="I12" s="112"/>
      <c r="J12" s="112"/>
      <c r="K12" s="112"/>
      <c r="L12" s="115"/>
      <c r="M12" s="115"/>
      <c r="N12" s="112"/>
    </row>
    <row r="13" spans="1:14" s="26" customFormat="1" ht="18">
      <c r="A13" s="21">
        <v>6</v>
      </c>
      <c r="B13" s="70" t="s">
        <v>127</v>
      </c>
      <c r="C13" s="71"/>
      <c r="D13" s="72">
        <v>200000</v>
      </c>
      <c r="E13" s="118"/>
      <c r="F13" s="121"/>
      <c r="G13" s="115"/>
      <c r="H13" s="115"/>
      <c r="I13" s="112"/>
      <c r="J13" s="112"/>
      <c r="K13" s="112"/>
      <c r="L13" s="115"/>
      <c r="M13" s="115"/>
      <c r="N13" s="112"/>
    </row>
    <row r="14" spans="1:14" s="26" customFormat="1" ht="18">
      <c r="A14" s="21">
        <v>7</v>
      </c>
      <c r="B14" s="70" t="s">
        <v>128</v>
      </c>
      <c r="C14" s="71"/>
      <c r="D14" s="72">
        <v>400000</v>
      </c>
      <c r="E14" s="118"/>
      <c r="F14" s="121"/>
      <c r="G14" s="115"/>
      <c r="H14" s="115"/>
      <c r="I14" s="112"/>
      <c r="J14" s="112"/>
      <c r="K14" s="112"/>
      <c r="L14" s="115"/>
      <c r="M14" s="115"/>
      <c r="N14" s="112"/>
    </row>
    <row r="15" spans="1:14" s="26" customFormat="1" ht="18">
      <c r="A15" s="21">
        <v>8</v>
      </c>
      <c r="B15" s="70" t="s">
        <v>129</v>
      </c>
      <c r="C15" s="71"/>
      <c r="D15" s="72">
        <v>400000</v>
      </c>
      <c r="E15" s="118"/>
      <c r="F15" s="121"/>
      <c r="G15" s="115"/>
      <c r="H15" s="115"/>
      <c r="I15" s="112"/>
      <c r="J15" s="112"/>
      <c r="K15" s="112"/>
      <c r="L15" s="115"/>
      <c r="M15" s="115"/>
      <c r="N15" s="112"/>
    </row>
    <row r="16" spans="1:14" s="26" customFormat="1" ht="18">
      <c r="A16" s="21">
        <v>9</v>
      </c>
      <c r="B16" s="70" t="s">
        <v>130</v>
      </c>
      <c r="C16" s="71"/>
      <c r="D16" s="72">
        <v>1000000</v>
      </c>
      <c r="E16" s="118"/>
      <c r="F16" s="121"/>
      <c r="G16" s="115"/>
      <c r="H16" s="115"/>
      <c r="I16" s="112"/>
      <c r="J16" s="112"/>
      <c r="K16" s="112"/>
      <c r="L16" s="115"/>
      <c r="M16" s="115"/>
      <c r="N16" s="112"/>
    </row>
    <row r="17" spans="1:14" s="26" customFormat="1" ht="18">
      <c r="A17" s="21">
        <v>10</v>
      </c>
      <c r="B17" s="70" t="s">
        <v>131</v>
      </c>
      <c r="C17" s="71"/>
      <c r="D17" s="72">
        <v>1000000</v>
      </c>
      <c r="E17" s="118"/>
      <c r="F17" s="121"/>
      <c r="G17" s="115"/>
      <c r="H17" s="115"/>
      <c r="I17" s="112"/>
      <c r="J17" s="112"/>
      <c r="K17" s="112"/>
      <c r="L17" s="115"/>
      <c r="M17" s="115"/>
      <c r="N17" s="112"/>
    </row>
    <row r="18" spans="1:14" s="26" customFormat="1" ht="18">
      <c r="A18" s="21">
        <v>11</v>
      </c>
      <c r="B18" s="70" t="s">
        <v>132</v>
      </c>
      <c r="C18" s="71"/>
      <c r="D18" s="72">
        <v>1000000</v>
      </c>
      <c r="E18" s="118"/>
      <c r="F18" s="121"/>
      <c r="G18" s="115"/>
      <c r="H18" s="115"/>
      <c r="I18" s="112"/>
      <c r="J18" s="112"/>
      <c r="K18" s="112"/>
      <c r="L18" s="115"/>
      <c r="M18" s="115"/>
      <c r="N18" s="112"/>
    </row>
    <row r="19" spans="1:14" s="26" customFormat="1" ht="18">
      <c r="A19" s="21">
        <v>12</v>
      </c>
      <c r="B19" s="70" t="s">
        <v>133</v>
      </c>
      <c r="C19" s="71"/>
      <c r="D19" s="72">
        <v>500000</v>
      </c>
      <c r="E19" s="118"/>
      <c r="F19" s="121"/>
      <c r="G19" s="115"/>
      <c r="H19" s="115"/>
      <c r="I19" s="112"/>
      <c r="J19" s="112"/>
      <c r="K19" s="112"/>
      <c r="L19" s="115"/>
      <c r="M19" s="115"/>
      <c r="N19" s="112"/>
    </row>
    <row r="20" spans="1:14" s="26" customFormat="1" ht="18">
      <c r="A20" s="21"/>
      <c r="B20" s="67" t="s">
        <v>45</v>
      </c>
      <c r="C20" s="68"/>
      <c r="D20" s="69">
        <f>SUM(D8:D19)</f>
        <v>6650000</v>
      </c>
      <c r="E20" s="119"/>
      <c r="F20" s="122"/>
      <c r="G20" s="116"/>
      <c r="H20" s="116"/>
      <c r="I20" s="113"/>
      <c r="J20" s="113"/>
      <c r="K20" s="113"/>
      <c r="L20" s="116"/>
      <c r="M20" s="116"/>
      <c r="N20" s="113"/>
    </row>
    <row r="23" spans="2:11" ht="24.75">
      <c r="B23" s="7" t="s">
        <v>23</v>
      </c>
      <c r="F23" s="8" t="s">
        <v>24</v>
      </c>
      <c r="K23" s="8" t="s">
        <v>25</v>
      </c>
    </row>
  </sheetData>
  <sheetProtection/>
  <mergeCells count="15">
    <mergeCell ref="A1:N1"/>
    <mergeCell ref="A2:N2"/>
    <mergeCell ref="A3:N3"/>
    <mergeCell ref="A4:N4"/>
    <mergeCell ref="A5:N5"/>
    <mergeCell ref="J8:J20"/>
    <mergeCell ref="K8:K20"/>
    <mergeCell ref="L8:L20"/>
    <mergeCell ref="M8:M20"/>
    <mergeCell ref="N8:N20"/>
    <mergeCell ref="E8:E20"/>
    <mergeCell ref="F8:F20"/>
    <mergeCell ref="G8:G20"/>
    <mergeCell ref="H8:H20"/>
    <mergeCell ref="I8:I20"/>
  </mergeCells>
  <printOptions/>
  <pageMargins left="0.17" right="0.17" top="0.75" bottom="0.24" header="0.3" footer="0.1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nisha</dc:creator>
  <cp:keywords/>
  <dc:description/>
  <cp:lastModifiedBy>Hemraj</cp:lastModifiedBy>
  <cp:lastPrinted>2015-11-30T08:47:29Z</cp:lastPrinted>
  <dcterms:created xsi:type="dcterms:W3CDTF">2012-10-04T06:48:51Z</dcterms:created>
  <dcterms:modified xsi:type="dcterms:W3CDTF">2015-11-30T09:13:06Z</dcterms:modified>
  <cp:category/>
  <cp:version/>
  <cp:contentType/>
  <cp:contentStatus/>
</cp:coreProperties>
</file>